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1" sheetId="53" r:id="rId28"/>
    <sheet name="项目支出预算绩效目标申报表2" sheetId="65" r:id="rId29"/>
    <sheet name="项目支出预算绩效目标申报表3" sheetId="66" r:id="rId30"/>
    <sheet name="Sheet1" sheetId="67" r:id="rId31"/>
  </sheets>
  <definedNames>
    <definedName name="_xlnm.Print_Area" localSheetId="26">'部门（单位）整体支出预算绩效目标申报表'!$A$1:$H$29</definedName>
    <definedName name="_xlnm.Print_Area" localSheetId="1">收入总体情况表!$A$1:$N$9</definedName>
    <definedName name="_xlnm.Print_Area" localSheetId="0">收支总表!$A$1:$H$36</definedName>
    <definedName name="_xlnm.Print_Area" localSheetId="16">'部门支出总体情况表(政府预算)'!$A$1:$S$12</definedName>
    <definedName name="_xlnm.Print_Area" localSheetId="3">财政拨款收支总表!$A$1:$F$25</definedName>
    <definedName name="_xlnm.Print_Area" localSheetId="13">非税收入计划表!$A$1:$U$10</definedName>
    <definedName name="_xlnm.Print_Area" localSheetId="25">'纳入专户管理的非税收入拨款支出预算表(按政府预算经济分类)'!$A$1:$P$6</definedName>
    <definedName name="_xlnm.Print_Area" localSheetId="14">上年结转支出预算表!$A$1:$U$6</definedName>
    <definedName name="_xlnm.Print_Area" localSheetId="21">'上年结转支出预算表(政府预算)'!$A$1:$P$6</definedName>
    <definedName name="_xlnm.Print_Area" localSheetId="27">项目支出预算绩效目标申报表1!$A$1:$M$43</definedName>
    <definedName name="_xlnm.Print_Area" localSheetId="9">项目支出预算总表!$D$1:$Q$13</definedName>
    <definedName name="_xlnm.Print_Area" localSheetId="22">'一般公共预算拨款--经费拨款预算表(按部门预算经济分类)'!$D$1:$V$13</definedName>
    <definedName name="_xlnm.Print_Area" localSheetId="23">'一般公共预算拨款--经费拨款预算表(按政府预算经济分类)'!$A$1:$P$11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一般公共预算基本支出情况表—工资福利支出!$A$1:$W$12</definedName>
    <definedName name="_xlnm.Print_Area" localSheetId="7">一般公共预算基本支出情况表—商品和服务支出!$A$1:$V$12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'一般公共预算支出情况表—工资福利支出(政府预算)'!$A$1:$L$11</definedName>
    <definedName name="_xlnm.Print_Area" localSheetId="18">'一般公共预算支出情况表—商品和服务支出(政府预算)'!$A$1:$Q$11</definedName>
    <definedName name="_xlnm.Print_Area" localSheetId="15">政府采购预算表!#REF!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3">非税收入计划表!$1:$8</definedName>
    <definedName name="_xlnm.Print_Titles" localSheetId="25">'纳入专户管理的非税收入拨款支出预算表(按政府预算经济分类)'!$1:$6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项目支出预算绩效目标申报表1!$1:$3</definedName>
    <definedName name="_xlnm.Print_Titles" localSheetId="9">项目支出预算总表!$1:$6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5">政府采购预算表!#REF!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<sst xmlns="http://schemas.openxmlformats.org/spreadsheetml/2006/main" count="1441" uniqueCount="473">
  <si>
    <t xml:space="preserve">                                                      </t>
  </si>
  <si>
    <t>预算01表</t>
  </si>
  <si>
    <t xml:space="preserve">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</si>
  <si>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</si>
  <si>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</si>
  <si>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</si>
  <si>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</si>
  <si>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</si>
  <si>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</si>
  <si>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</si>
  <si>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</si>
  <si>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</si>
  <si>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</si>
  <si>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</si>
  <si>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</si>
  <si>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</si>
  <si>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</si>
  <si>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</si>
  <si>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</si>
  <si>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</si>
  <si>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</si>
  <si>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</si>
  <si>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</si>
  <si>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</si>
  <si>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</si>
  <si>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</si>
  <si>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</si>
  <si>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</si>
  <si>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</si>
  <si>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</si>
  <si>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</si>
  <si>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</si>
  <si>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</si>
  <si>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</si>
  <si>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</si>
  <si>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</si>
  <si>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</si>
  <si>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</si>
  <si>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</si>
  <si>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</si>
  <si>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</si>
  <si>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</si>
  <si>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</si>
  <si>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</si>
  <si>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</si>
  <si>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</si>
  <si>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</si>
  <si>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</si>
  <si>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</si>
  <si>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</si>
  <si>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</si>
  <si>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</si>
  <si>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</si>
  <si>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</si>
  <si>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</si>
  <si>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</si>
  <si>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</si>
  <si>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</si>
  <si>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</si>
  <si>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</si>
  <si>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</si>
  <si>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</si>
  <si>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</si>
  <si>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</si>
  <si>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</si>
  <si>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</si>
  <si>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</si>
  <si>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</si>
  <si>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</si>
  <si>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</si>
  <si>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</si>
  <si>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</si>
  <si>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</si>
  <si>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</si>
  <si>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</si>
  <si>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</si>
  <si>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</si>
  <si>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</si>
  <si>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</si>
  <si>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</si>
  <si>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</si>
  <si>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</si>
  <si>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</si>
  <si>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</si>
  <si>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</si>
  <si>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</si>
  <si>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</si>
  <si>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</si>
  <si>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</si>
  <si>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</si>
  <si>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</si>
  <si>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</si>
  <si>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</si>
  <si>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</si>
  <si>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</si>
  <si>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</si>
  <si>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</si>
  <si>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</si>
  <si>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</si>
  <si>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</si>
  <si>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</si>
  <si>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</si>
  <si>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</si>
  <si>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</si>
  <si>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</si>
  <si>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</si>
  <si>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</si>
  <si>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</si>
  <si>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110003</t>
  </si>
  <si>
    <t>汨罗市公安局</t>
  </si>
  <si>
    <t xml:space="preserve">  110003</t>
  </si>
  <si>
    <t xml:space="preserve">  汨罗市公安局交通警察大队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</si>
  <si>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</si>
  <si>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</si>
  <si>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</si>
  <si>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</si>
  <si>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</si>
  <si>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</si>
  <si>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110</t>
  </si>
  <si>
    <t xml:space="preserve">    204</t>
  </si>
  <si>
    <t xml:space="preserve">    公共安全支出</t>
  </si>
  <si>
    <t xml:space="preserve">      20402</t>
  </si>
  <si>
    <t xml:space="preserve">      公安</t>
  </si>
  <si>
    <t xml:space="preserve">        2040201</t>
  </si>
  <si>
    <t xml:space="preserve">        行政运行（公安）</t>
  </si>
  <si>
    <t xml:space="preserve">        2040299</t>
  </si>
  <si>
    <t xml:space="preserve">        其他公安支出</t>
  </si>
  <si>
    <t xml:space="preserve">     208</t>
  </si>
  <si>
    <t xml:space="preserve">    社会保障和就业支出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</si>
  <si>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</si>
  <si>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</si>
  <si>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</si>
  <si>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</si>
  <si>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</si>
  <si>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</si>
  <si>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</si>
  <si>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</si>
  <si>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</si>
  <si>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</si>
  <si>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财政拨款收支总表</t>
  </si>
  <si>
    <t>预算04表</t>
  </si>
  <si>
    <t>汨罗市公安局交通警察大队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</si>
  <si>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</si>
  <si>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</si>
  <si>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</si>
  <si>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</si>
  <si>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</si>
  <si>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</si>
  <si>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</si>
  <si>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</si>
  <si>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</si>
  <si>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</si>
  <si>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</si>
  <si>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</si>
  <si>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</si>
  <si>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</si>
  <si>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</si>
  <si>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</si>
  <si>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</si>
  <si>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</si>
  <si>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</si>
  <si>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</si>
  <si>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</si>
  <si>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</si>
  <si>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</si>
  <si>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</si>
  <si>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</si>
  <si>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</si>
  <si>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</si>
  <si>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</si>
  <si>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</si>
  <si>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</si>
  <si>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</si>
  <si>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</si>
  <si>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</si>
  <si>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</si>
  <si>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</si>
  <si>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</si>
  <si>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</si>
  <si>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</si>
  <si>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</si>
  <si>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</si>
  <si>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</si>
  <si>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</si>
  <si>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</si>
  <si>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</si>
  <si>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</si>
  <si>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</si>
  <si>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</si>
  <si>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</si>
  <si>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</si>
  <si>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</si>
  <si>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</si>
  <si>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</si>
  <si>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</si>
  <si>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</si>
  <si>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</si>
  <si>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</si>
  <si>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</si>
  <si>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</si>
  <si>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</si>
  <si>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</si>
  <si>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</si>
  <si>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</si>
  <si>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</si>
  <si>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</si>
  <si>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204</t>
  </si>
  <si>
    <t xml:space="preserve">       20402</t>
  </si>
  <si>
    <t xml:space="preserve">         2040201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</si>
  <si>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</si>
  <si>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</si>
  <si>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</si>
  <si>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</si>
  <si>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</si>
  <si>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</si>
  <si>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</si>
  <si>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</si>
  <si>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</si>
  <si>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</si>
  <si>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</si>
  <si>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</si>
  <si>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</si>
  <si>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</si>
  <si>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</si>
  <si>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</si>
  <si>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</si>
  <si>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</si>
  <si>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</si>
  <si>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</si>
  <si>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</si>
  <si>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204</t>
  </si>
  <si>
    <t xml:space="preserve">    20402</t>
  </si>
  <si>
    <t xml:space="preserve">      2040201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</si>
  <si>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</si>
  <si>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</si>
  <si>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</si>
  <si>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</si>
  <si>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</si>
  <si>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</si>
  <si>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</si>
  <si>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</si>
  <si>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</si>
  <si>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</si>
  <si>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</si>
  <si>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</si>
  <si>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</si>
  <si>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</si>
  <si>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</si>
  <si>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</si>
  <si>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</si>
  <si>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</si>
  <si>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附属单位上缴收入</t>
  </si>
  <si>
    <t xml:space="preserve">      2040299</t>
  </si>
  <si>
    <t>事故隐患、危害路段排查整治经费、拖车费、人民调解委员会、交通事故救助基金、电子监控交通信号灯维护、交通事故鉴定费、事故深度调查</t>
  </si>
  <si>
    <t>道安云</t>
  </si>
  <si>
    <t>协警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</si>
  <si>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</si>
  <si>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</si>
  <si>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</si>
  <si>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</si>
  <si>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</si>
  <si>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</si>
  <si>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</si>
  <si>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</si>
  <si>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</si>
  <si>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</si>
  <si>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</si>
  <si>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</si>
  <si>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填报单位：汨罗市交通警察大队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</si>
  <si>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</si>
  <si>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</si>
  <si>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</si>
  <si>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</si>
  <si>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</si>
  <si>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</si>
  <si>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</si>
  <si>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</si>
  <si>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</si>
  <si>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</si>
  <si>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</si>
  <si>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</si>
  <si>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</si>
  <si>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</si>
  <si>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</si>
  <si>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</si>
  <si>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</si>
  <si>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</si>
  <si>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</si>
  <si>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</si>
  <si>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</si>
  <si>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</si>
  <si>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</si>
  <si>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</si>
  <si>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</si>
  <si>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</si>
  <si>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</si>
  <si>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1.00</t>
  </si>
  <si>
    <t>0.5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</si>
  <si>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</si>
  <si>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</si>
  <si>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</si>
  <si>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</si>
  <si>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</si>
  <si>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</si>
  <si>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</si>
  <si>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</si>
  <si>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</si>
  <si>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</si>
  <si>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</si>
  <si>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</si>
  <si>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</si>
  <si>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</si>
  <si>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</si>
  <si>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</si>
  <si>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</si>
  <si>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</si>
  <si>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</si>
  <si>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</si>
  <si>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</si>
  <si>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</si>
  <si>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</si>
  <si>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  2040299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</si>
  <si>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</si>
  <si>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</si>
  <si>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</si>
  <si>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</si>
  <si>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</si>
  <si>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</si>
  <si>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</si>
  <si>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</si>
  <si>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</si>
  <si>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</si>
  <si>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</si>
  <si>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</si>
  <si>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</si>
  <si>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</si>
  <si>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</si>
  <si>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</si>
  <si>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</si>
  <si>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</si>
  <si>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</si>
  <si>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</si>
  <si>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</si>
  <si>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</si>
  <si>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</si>
  <si>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</si>
  <si>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</si>
  <si>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</si>
  <si>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</si>
  <si>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</si>
  <si>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</si>
  <si>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</si>
  <si>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</si>
  <si>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</si>
  <si>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</si>
  <si>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</si>
  <si>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交警大队</t>
  </si>
  <si>
    <t>绩效管理
联络员</t>
  </si>
  <si>
    <t>余娟</t>
  </si>
  <si>
    <t xml:space="preserve"> 联系电话</t>
  </si>
  <si>
    <t>人员编制数</t>
  </si>
  <si>
    <t>72</t>
  </si>
  <si>
    <t xml:space="preserve"> 实有人数</t>
  </si>
  <si>
    <t>79</t>
  </si>
  <si>
    <t>部门职能
职责概述</t>
  </si>
  <si>
    <t>依法履行国家赋予的道路交通安全管理和执法检查职责。积极向党委、政府提出开展道路交通事故预防工作的意见，指导机关、企事业单位、社会团体以及其他组织做好道路交通事故预防工作。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</si>
  <si>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</si>
  <si>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</si>
  <si>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</si>
  <si>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</si>
  <si>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</si>
  <si>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</si>
  <si>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</si>
  <si>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</si>
  <si>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</si>
  <si>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</si>
  <si>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</si>
  <si>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1.继续完善事故预防机制，确保全市道路交通安全形势持续平稳。
2.继续加强基础信息化建设，切实提高公安交管工作科技化水平。
3.继续加强警务实战化建设，提高队伍综合战斗力。
4.继续推进服务便民化建设，不断提高群众满意度。                                                                 5.继续加强执法规范化和队伍正规化建设，坚决杜绝违规违法违纪事件发生。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</si>
  <si>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</si>
  <si>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</si>
  <si>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</si>
  <si>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</si>
  <si>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</si>
  <si>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</si>
  <si>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</si>
  <si>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出警率</t>
  </si>
  <si>
    <t>接处警7000起，办理机动车牌证6500辆</t>
  </si>
  <si>
    <t>质量指标</t>
  </si>
  <si>
    <t>交通是下降率</t>
  </si>
  <si>
    <t>杜绝较大以上事故发生，确保全市道路交通安全，畅通，实现事故发生率、死人事故全面下降。</t>
  </si>
  <si>
    <t>时效指标</t>
  </si>
  <si>
    <t>处理事故时间</t>
  </si>
  <si>
    <t>速度、高效</t>
  </si>
  <si>
    <t>成本指标</t>
  </si>
  <si>
    <t>效益指标
（预期可能实现的效益，包括经济效益、社会效益、环境效益、可持续影响以及服务对象满意度等）</t>
  </si>
  <si>
    <t>经济效益</t>
  </si>
  <si>
    <t>交通事故下降，最大程度减少人民群众生命财产损失。</t>
  </si>
  <si>
    <t>社会效益</t>
  </si>
  <si>
    <t>道路通行能力得到提高。</t>
  </si>
  <si>
    <t>环境效益</t>
  </si>
  <si>
    <t>全市文明交通环境</t>
  </si>
  <si>
    <t>可持续影响</t>
  </si>
  <si>
    <t>服务对象满意度</t>
  </si>
  <si>
    <t>群众满意率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</si>
  <si>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</si>
  <si>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</si>
  <si>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</si>
  <si>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</si>
  <si>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</si>
  <si>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</si>
  <si>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填报单位（盖章）：汨罗市公安局交通警察大队</t>
  </si>
  <si>
    <t>单位负责人：李波</t>
  </si>
  <si>
    <t>项目基本情况</t>
  </si>
  <si>
    <t>项目属性</t>
  </si>
  <si>
    <t xml:space="preserve"> 主管部门</t>
  </si>
  <si>
    <t xml:space="preserve"> 项目起止时间</t>
  </si>
  <si>
    <t>2022.1.1-2020.12.31</t>
  </si>
  <si>
    <t>项目负责人</t>
  </si>
  <si>
    <t>李波</t>
  </si>
  <si>
    <t>周波</t>
  </si>
  <si>
    <t xml:space="preserve"> 项目类型</t>
  </si>
  <si>
    <t>项目概况</t>
  </si>
  <si>
    <t>1、事故隐患、危害路段排查整治经费1万元，2、拖车费15万元，3、人民调解委员会7万元，4、交通事故救助基金9万元，5、电子监控交通信号灯维护20万元，6、交通事故鉴定费2万元，7、事故深度调查3万元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</si>
  <si>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</si>
  <si>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</si>
  <si>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</si>
  <si>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</si>
  <si>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</si>
  <si>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</si>
  <si>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</si>
  <si>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</si>
  <si>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</si>
  <si>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</si>
  <si>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</si>
  <si>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</si>
  <si>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</si>
  <si>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</si>
  <si>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</si>
  <si>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1拖车费</t>
  </si>
  <si>
    <t>2事故隐患、危害路段排查整治经费、拖车费、人民调解委员会、交通事故救助基金、电子监控交通信号灯维护、交通事故鉴定费、事故深度调查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</si>
  <si>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</si>
  <si>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</si>
  <si>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</si>
  <si>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</si>
  <si>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</si>
  <si>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</si>
  <si>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2022.1</t>
  </si>
  <si>
    <t>2022.12</t>
  </si>
  <si>
    <t>项目年度绩效目标情况</t>
  </si>
  <si>
    <t>长期绩效目标</t>
  </si>
  <si>
    <t>1.化解社会矛盾，促进和谐社会建设。
2.聘用临时交通协管员维护全市道路交通秩序。</t>
  </si>
  <si>
    <t>本年度绩效目标</t>
  </si>
  <si>
    <t>项目年度绩效指标</t>
  </si>
  <si>
    <t>产出
指标</t>
  </si>
  <si>
    <t>事故处理率</t>
  </si>
  <si>
    <t>≥90</t>
  </si>
  <si>
    <t>事故处理时间</t>
  </si>
  <si>
    <t>迅速、高效</t>
  </si>
  <si>
    <t>交通事故下降率</t>
  </si>
  <si>
    <r>
      <rPr>
        <sz val="12"/>
        <rFont val="Arial"/>
        <charset val="134"/>
      </rPr>
      <t>≥</t>
    </r>
    <r>
      <rPr>
        <sz val="12"/>
        <rFont val="仿宋_GB2312"/>
        <charset val="134"/>
      </rPr>
      <t>15%</t>
    </r>
  </si>
  <si>
    <t>道路通行能力得到提高，交通事故处理能力得到提高</t>
  </si>
  <si>
    <t>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</si>
  <si>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</si>
  <si>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</si>
  <si>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</si>
  <si>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协警:为缓解交警人员缺乏，聘用临时交通协管员，在交通民警带领下履行协助指挥疏导交通，维护交通秩序，纠正交通违法行为，保护交通事故现场，进行交通安全宣传教育。 </t>
  </si>
  <si>
    <t>1协警</t>
  </si>
  <si>
    <t>1为缓解交警人员缺乏，聘用临时交通协管员
2实现联动融合、开放共治，打造现代化、信息化、智能化的道路交通安全管理体系。</t>
  </si>
  <si>
    <t>≥90%</t>
  </si>
  <si>
    <t>道安云建设:建设一个市级道路交通视频监控系统，将各卡口点的监控视频统一接入公安交通集成指挥平台</t>
  </si>
  <si>
    <t>建设一个市级道路交通视频监控系统，将各卡口点的监控视频统一接入公安交通集成指挥平台</t>
  </si>
  <si>
    <t>交通违法事件查处率</t>
  </si>
  <si>
    <t>电子监控覆盖率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</si>
</sst>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&quot;￥&quot;* _-#,##0;&quot;￥&quot;* \-#,##0;&quot;￥&quot;* _-&quot;-&quot;;@"/>
    <numFmt numFmtId="178" formatCode="* #,##0.00;* \-#,##0.00;* &quot;&quot;??;@"/>
    <numFmt numFmtId="179" formatCode="0_);[Red]\(0\)"/>
    <numFmt numFmtId="180" formatCode="#,##0_ "/>
    <numFmt numFmtId="181" formatCode="00"/>
    <numFmt numFmtId="182" formatCode="0000"/>
    <numFmt numFmtId="183" formatCode="#,##0_);[Red]\(#,##0\)"/>
    <numFmt numFmtId="184" formatCode="#,##0.00_ "/>
    <numFmt numFmtId="185" formatCode="#,##0.00_);[Red]\(#,##0.00\)"/>
    <numFmt numFmtId="186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Arial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charset val="0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0"/>
    </font>
    <font>
      <b/>
      <u/>
      <sz val="16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0" fillId="4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6" applyNumberFormat="0" applyAlignment="0" applyProtection="0">
      <alignment vertical="center"/>
    </xf>
    <xf numFmtId="0" fontId="35" fillId="6" borderId="27" applyNumberFormat="0" applyAlignment="0" applyProtection="0">
      <alignment vertical="center"/>
    </xf>
    <xf numFmtId="0" fontId="36" fillId="6" borderId="26" applyNumberFormat="0" applyAlignment="0" applyProtection="0">
      <alignment vertical="center"/>
    </xf>
    <xf numFmtId="0" fontId="37" fillId="7" borderId="2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0"/>
  </cellStyleXfs>
  <cellXfs count="410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0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 wrapText="1"/>
    </xf>
    <xf numFmtId="0" fontId="8" fillId="0" borderId="9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10" xfId="51" applyFont="1" applyBorder="1" applyAlignment="1">
      <alignment horizontal="center" vertical="center" wrapText="1"/>
    </xf>
    <xf numFmtId="0" fontId="4" fillId="0" borderId="1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12" xfId="51" applyFont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3" xfId="51" applyFont="1" applyBorder="1" applyAlignment="1">
      <alignment horizontal="center" vertical="center" wrapText="1"/>
    </xf>
    <xf numFmtId="49" fontId="3" fillId="2" borderId="9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14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9" fontId="9" fillId="0" borderId="2" xfId="51" applyNumberFormat="1" applyFont="1" applyFill="1" applyBorder="1" applyAlignment="1">
      <alignment horizontal="center" vertical="center" wrapText="1"/>
    </xf>
    <xf numFmtId="9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49" fontId="0" fillId="0" borderId="0" xfId="0" applyNumberFormat="1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178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15" xfId="4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/>
    </xf>
    <xf numFmtId="49" fontId="15" fillId="0" borderId="2" xfId="4" applyNumberFormat="1" applyFont="1" applyFill="1" applyBorder="1" applyAlignment="1">
      <alignment horizontal="center" vertical="center" wrapText="1"/>
    </xf>
    <xf numFmtId="0" fontId="15" fillId="0" borderId="15" xfId="4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4" fillId="0" borderId="0" xfId="0" applyFont="1" applyFill="1"/>
    <xf numFmtId="0" fontId="0" fillId="0" borderId="0" xfId="0" applyFont="1" applyFill="1"/>
    <xf numFmtId="0" fontId="0" fillId="0" borderId="0" xfId="0" applyFont="1"/>
    <xf numFmtId="0" fontId="12" fillId="0" borderId="15" xfId="4" applyNumberFormat="1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4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4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5" fillId="0" borderId="15" xfId="4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49" fontId="15" fillId="0" borderId="15" xfId="4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180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12" fillId="3" borderId="0" xfId="0" applyNumberFormat="1" applyFont="1" applyFill="1" applyAlignment="1" applyProtection="1">
      <alignment horizontal="left" vertical="center"/>
    </xf>
    <xf numFmtId="182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182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83" fontId="15" fillId="0" borderId="2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1" xfId="0" applyFont="1" applyFill="1" applyBorder="1"/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>
      <alignment vertical="center"/>
    </xf>
    <xf numFmtId="0" fontId="8" fillId="0" borderId="0" xfId="4" applyNumberFormat="1" applyFont="1" applyFill="1" applyAlignment="1">
      <alignment horizontal="left" vertical="top" wrapText="1"/>
    </xf>
    <xf numFmtId="0" fontId="15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6" fillId="0" borderId="0" xfId="4" applyNumberFormat="1" applyFont="1" applyFill="1" applyAlignment="1" applyProtection="1">
      <alignment horizontal="center" vertical="center"/>
    </xf>
    <xf numFmtId="0" fontId="15" fillId="0" borderId="0" xfId="4" applyNumberFormat="1" applyFont="1" applyFill="1" applyAlignment="1">
      <alignment horizontal="left" vertical="center" wrapText="1"/>
    </xf>
    <xf numFmtId="0" fontId="15" fillId="0" borderId="2" xfId="4" applyNumberFormat="1" applyFont="1" applyFill="1" applyBorder="1" applyAlignment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3" fontId="15" fillId="0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5" fillId="0" borderId="0" xfId="4" applyNumberFormat="1" applyFont="1" applyFill="1" applyAlignment="1" applyProtection="1">
      <alignment vertical="center" wrapText="1"/>
    </xf>
    <xf numFmtId="0" fontId="15" fillId="0" borderId="0" xfId="4" applyNumberFormat="1" applyFont="1" applyFill="1" applyAlignment="1" applyProtection="1">
      <alignment horizontal="right" wrapText="1"/>
    </xf>
    <xf numFmtId="0" fontId="15" fillId="0" borderId="0" xfId="4" applyNumberFormat="1" applyFont="1" applyFill="1" applyBorder="1" applyAlignment="1" applyProtection="1">
      <alignment horizontal="right" wrapText="1"/>
    </xf>
    <xf numFmtId="0" fontId="15" fillId="0" borderId="0" xfId="4" applyNumberFormat="1" applyFont="1" applyFill="1" applyAlignment="1" applyProtection="1">
      <alignment horizontal="center" wrapText="1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Alignment="1" applyProtection="1">
      <alignment horizontal="right" vertical="center"/>
    </xf>
    <xf numFmtId="0" fontId="15" fillId="0" borderId="0" xfId="4" applyNumberFormat="1" applyFont="1" applyFill="1" applyBorder="1" applyAlignment="1" applyProtection="1">
      <alignment horizontal="right" vertical="center"/>
    </xf>
    <xf numFmtId="0" fontId="15" fillId="0" borderId="0" xfId="4" applyNumberFormat="1" applyFont="1" applyFill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 wrapText="1"/>
    </xf>
    <xf numFmtId="49" fontId="15" fillId="0" borderId="0" xfId="4" applyNumberFormat="1" applyFont="1" applyFill="1" applyAlignment="1">
      <alignment vertical="center"/>
    </xf>
    <xf numFmtId="0" fontId="15" fillId="0" borderId="3" xfId="4" applyNumberFormat="1" applyFont="1" applyFill="1" applyBorder="1" applyAlignment="1">
      <alignment horizontal="center" vertical="center" wrapText="1"/>
    </xf>
    <xf numFmtId="0" fontId="15" fillId="0" borderId="3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 wrapText="1"/>
    </xf>
    <xf numFmtId="0" fontId="15" fillId="0" borderId="15" xfId="4" applyNumberFormat="1" applyFont="1" applyFill="1" applyBorder="1" applyAlignment="1" applyProtection="1">
      <alignment horizontal="center" vertical="center" wrapText="1"/>
    </xf>
    <xf numFmtId="49" fontId="15" fillId="0" borderId="0" xfId="4" applyNumberFormat="1" applyFont="1" applyFill="1" applyAlignment="1">
      <alignment horizontal="center" vertical="center"/>
    </xf>
    <xf numFmtId="0" fontId="15" fillId="0" borderId="0" xfId="4" applyNumberFormat="1" applyFont="1" applyFill="1" applyAlignment="1">
      <alignment horizontal="left" vertical="center"/>
    </xf>
    <xf numFmtId="178" fontId="15" fillId="0" borderId="0" xfId="4" applyNumberFormat="1" applyFont="1" applyFill="1" applyAlignment="1">
      <alignment horizontal="center" vertical="center"/>
    </xf>
    <xf numFmtId="178" fontId="15" fillId="0" borderId="0" xfId="4" applyNumberFormat="1" applyFont="1" applyFill="1" applyAlignment="1">
      <alignment vertical="center"/>
    </xf>
    <xf numFmtId="178" fontId="15" fillId="0" borderId="15" xfId="4" applyNumberFormat="1" applyFont="1" applyFill="1" applyBorder="1" applyAlignment="1" applyProtection="1">
      <alignment horizontal="center" vertical="center" wrapText="1"/>
    </xf>
    <xf numFmtId="178" fontId="15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15" fillId="0" borderId="0" xfId="4" applyNumberFormat="1" applyFont="1" applyFill="1" applyAlignment="1">
      <alignment vertical="center"/>
    </xf>
    <xf numFmtId="0" fontId="15" fillId="0" borderId="1" xfId="4" applyNumberFormat="1" applyFont="1" applyFill="1" applyBorder="1" applyAlignment="1" applyProtection="1">
      <alignment horizontal="right" vertical="center"/>
    </xf>
    <xf numFmtId="0" fontId="15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49" fontId="0" fillId="0" borderId="0" xfId="4" applyNumberFormat="1" applyFont="1" applyFill="1" applyAlignment="1">
      <alignment vertical="center"/>
    </xf>
    <xf numFmtId="0" fontId="0" fillId="0" borderId="0" xfId="4" applyNumberFormat="1" applyFont="1" applyFill="1" applyAlignment="1">
      <alignment horizontal="centerContinuous" vertical="center"/>
    </xf>
    <xf numFmtId="0" fontId="17" fillId="0" borderId="0" xfId="4" applyNumberFormat="1" applyFont="1" applyFill="1" applyAlignment="1" applyProtection="1">
      <alignment horizontal="center" vertical="center"/>
    </xf>
    <xf numFmtId="49" fontId="18" fillId="0" borderId="2" xfId="4" applyNumberFormat="1" applyFont="1" applyFill="1" applyBorder="1" applyAlignment="1" applyProtection="1">
      <alignment vertical="center" wrapText="1"/>
    </xf>
    <xf numFmtId="49" fontId="15" fillId="0" borderId="2" xfId="4" applyNumberFormat="1" applyFont="1" applyFill="1" applyBorder="1" applyAlignment="1" applyProtection="1">
      <alignment horizontal="centerContinuous" vertical="center" wrapText="1"/>
    </xf>
    <xf numFmtId="3" fontId="15" fillId="0" borderId="2" xfId="4" applyNumberFormat="1" applyFont="1" applyFill="1" applyBorder="1" applyAlignment="1" applyProtection="1">
      <alignment horizontal="centerContinuous" vertical="center" wrapText="1"/>
    </xf>
    <xf numFmtId="3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14" xfId="4" applyNumberFormat="1" applyFont="1" applyFill="1" applyBorder="1" applyAlignment="1" applyProtection="1">
      <alignment horizontal="center" vertical="center" wrapText="1"/>
    </xf>
    <xf numFmtId="0" fontId="15" fillId="0" borderId="12" xfId="4" applyNumberFormat="1" applyFont="1" applyFill="1" applyBorder="1" applyAlignment="1" applyProtection="1">
      <alignment horizontal="center" vertical="center" wrapText="1"/>
    </xf>
    <xf numFmtId="49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right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24" fillId="0" borderId="0" xfId="0" applyFont="1" applyFill="1" applyBorder="1" applyAlignment="1">
      <alignment vertical="center" wrapText="1"/>
    </xf>
    <xf numFmtId="0" fontId="15" fillId="0" borderId="14" xfId="4" applyNumberFormat="1" applyFont="1" applyFill="1" applyBorder="1" applyAlignment="1">
      <alignment horizontal="center" vertical="center" wrapText="1"/>
    </xf>
    <xf numFmtId="0" fontId="15" fillId="0" borderId="4" xfId="4" applyNumberFormat="1" applyFont="1" applyFill="1" applyBorder="1" applyAlignment="1">
      <alignment horizontal="center" vertical="center" wrapText="1"/>
    </xf>
    <xf numFmtId="49" fontId="0" fillId="0" borderId="2" xfId="4" applyNumberFormat="1" applyFont="1" applyFill="1" applyBorder="1" applyAlignment="1">
      <alignment horizontal="center" vertical="center" wrapText="1"/>
    </xf>
    <xf numFmtId="0" fontId="0" fillId="0" borderId="15" xfId="4" applyNumberFormat="1" applyFont="1" applyFill="1" applyBorder="1" applyAlignment="1">
      <alignment horizontal="left" vertical="center" wrapText="1"/>
    </xf>
    <xf numFmtId="178" fontId="15" fillId="0" borderId="13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0" fillId="0" borderId="9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180" fontId="15" fillId="0" borderId="2" xfId="4" applyNumberFormat="1" applyFont="1" applyFill="1" applyBorder="1" applyAlignment="1">
      <alignment horizontal="center" vertical="center" wrapText="1"/>
    </xf>
    <xf numFmtId="49" fontId="0" fillId="0" borderId="2" xfId="4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15" xfId="4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5" fillId="0" borderId="12" xfId="4" applyNumberFormat="1" applyFont="1" applyFill="1" applyBorder="1" applyAlignment="1">
      <alignment horizontal="center" vertical="center" wrapText="1"/>
    </xf>
    <xf numFmtId="0" fontId="15" fillId="0" borderId="13" xfId="4" applyNumberFormat="1" applyFont="1" applyFill="1" applyBorder="1" applyAlignment="1">
      <alignment horizontal="center" vertical="center" wrapText="1"/>
    </xf>
    <xf numFmtId="184" fontId="15" fillId="0" borderId="2" xfId="4" applyNumberFormat="1" applyFont="1" applyFill="1" applyBorder="1" applyAlignment="1">
      <alignment horizontal="center" vertical="center" wrapText="1"/>
    </xf>
    <xf numFmtId="184" fontId="0" fillId="0" borderId="2" xfId="4" applyNumberFormat="1" applyFont="1" applyFill="1" applyBorder="1" applyAlignment="1">
      <alignment horizontal="center" vertical="center" wrapText="1"/>
    </xf>
    <xf numFmtId="184" fontId="0" fillId="0" borderId="2" xfId="0" applyNumberFormat="1" applyBorder="1"/>
    <xf numFmtId="0" fontId="15" fillId="0" borderId="0" xfId="4" applyNumberFormat="1" applyFont="1" applyFill="1" applyAlignment="1" applyProtection="1">
      <alignment horizontal="right" vertical="center" wrapText="1"/>
    </xf>
    <xf numFmtId="0" fontId="15" fillId="0" borderId="12" xfId="4" applyNumberFormat="1" applyFont="1" applyFill="1" applyBorder="1" applyAlignment="1" applyProtection="1">
      <alignment horizontal="right" vertical="center" wrapText="1"/>
    </xf>
    <xf numFmtId="0" fontId="15" fillId="0" borderId="13" xfId="4" applyNumberFormat="1" applyFont="1" applyFill="1" applyBorder="1" applyAlignment="1" applyProtection="1">
      <alignment horizontal="right" vertical="center" wrapText="1"/>
    </xf>
    <xf numFmtId="0" fontId="15" fillId="0" borderId="15" xfId="4" applyNumberFormat="1" applyFont="1" applyFill="1" applyBorder="1" applyAlignment="1" applyProtection="1">
      <alignment horizontal="right" vertical="center" wrapText="1"/>
    </xf>
    <xf numFmtId="0" fontId="15" fillId="0" borderId="0" xfId="4" applyNumberFormat="1" applyFont="1" applyAlignment="1">
      <alignment horizontal="right" vertical="center" wrapText="1"/>
    </xf>
    <xf numFmtId="0" fontId="15" fillId="0" borderId="0" xfId="4" applyNumberFormat="1" applyFont="1" applyAlignment="1">
      <alignment horizontal="left" vertical="center" wrapText="1"/>
    </xf>
    <xf numFmtId="0" fontId="15" fillId="0" borderId="0" xfId="4" applyNumberFormat="1" applyFont="1" applyAlignment="1">
      <alignment horizontal="center" vertical="center" wrapText="1"/>
    </xf>
    <xf numFmtId="0" fontId="15" fillId="3" borderId="2" xfId="4" applyNumberFormat="1" applyFont="1" applyFill="1" applyBorder="1" applyAlignment="1" applyProtection="1">
      <alignment horizontal="center" vertical="center" wrapText="1"/>
    </xf>
    <xf numFmtId="0" fontId="15" fillId="3" borderId="4" xfId="4" applyNumberFormat="1" applyFont="1" applyFill="1" applyBorder="1" applyAlignment="1" applyProtection="1">
      <alignment horizontal="center" vertical="center" wrapText="1"/>
    </xf>
    <xf numFmtId="0" fontId="0" fillId="3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5" fillId="0" borderId="1" xfId="4" applyNumberFormat="1" applyFont="1" applyFill="1" applyBorder="1" applyAlignment="1">
      <alignment horizontal="right" vertical="center" wrapText="1"/>
    </xf>
    <xf numFmtId="0" fontId="0" fillId="3" borderId="2" xfId="4" applyNumberFormat="1" applyFont="1" applyFill="1" applyBorder="1" applyAlignment="1" applyProtection="1">
      <alignment horizontal="center" vertical="center" wrapText="1"/>
    </xf>
    <xf numFmtId="49" fontId="15" fillId="0" borderId="0" xfId="4" applyNumberFormat="1" applyFont="1" applyFill="1" applyAlignment="1">
      <alignment horizontal="centerContinuous" vertical="center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  <xf numFmtId="184" fontId="0" fillId="0" borderId="2" xfId="0" applyNumberFormat="1" applyFill="1" applyBorder="1" applyAlignment="1">
      <alignment horizontal="center" vertical="center" wrapText="1"/>
    </xf>
    <xf numFmtId="0" fontId="0" fillId="3" borderId="12" xfId="4" applyNumberFormat="1" applyFont="1" applyFill="1" applyBorder="1" applyAlignment="1" applyProtection="1">
      <alignment horizontal="center" vertical="center" wrapText="1"/>
    </xf>
    <xf numFmtId="0" fontId="0" fillId="3" borderId="13" xfId="4" applyNumberFormat="1" applyFont="1" applyFill="1" applyBorder="1" applyAlignment="1" applyProtection="1">
      <alignment horizontal="center" vertical="center" wrapText="1"/>
    </xf>
    <xf numFmtId="0" fontId="0" fillId="3" borderId="15" xfId="4" applyNumberFormat="1" applyFont="1" applyFill="1" applyBorder="1" applyAlignment="1" applyProtection="1">
      <alignment horizontal="center" vertical="center" wrapText="1"/>
    </xf>
    <xf numFmtId="0" fontId="15" fillId="0" borderId="13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5" fillId="0" borderId="2" xfId="0" applyNumberFormat="1" applyFont="1" applyFill="1" applyBorder="1"/>
    <xf numFmtId="49" fontId="15" fillId="0" borderId="2" xfId="0" applyNumberFormat="1" applyFont="1" applyFill="1" applyBorder="1"/>
    <xf numFmtId="0" fontId="15" fillId="0" borderId="2" xfId="4" applyNumberFormat="1" applyFont="1" applyFill="1" applyBorder="1" applyAlignment="1">
      <alignment horizontal="centerContinuous" vertical="center"/>
    </xf>
    <xf numFmtId="0" fontId="15" fillId="0" borderId="2" xfId="0" applyFont="1" applyFill="1" applyBorder="1" applyAlignment="1">
      <alignment vertical="center"/>
    </xf>
    <xf numFmtId="9" fontId="15" fillId="0" borderId="0" xfId="4" applyNumberFormat="1" applyFont="1" applyFill="1" applyAlignment="1">
      <alignment horizontal="center" vertical="center" wrapText="1"/>
    </xf>
    <xf numFmtId="9" fontId="15" fillId="0" borderId="0" xfId="4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vertical="center"/>
    </xf>
    <xf numFmtId="0" fontId="15" fillId="0" borderId="0" xfId="4" applyNumberFormat="1" applyFont="1" applyFill="1" applyBorder="1" applyAlignment="1" applyProtection="1">
      <alignment wrapText="1"/>
    </xf>
    <xf numFmtId="0" fontId="0" fillId="0" borderId="5" xfId="4" applyNumberFormat="1" applyFont="1" applyFill="1" applyBorder="1" applyAlignment="1" applyProtection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>
      <alignment vertical="center" wrapText="1"/>
    </xf>
    <xf numFmtId="3" fontId="15" fillId="0" borderId="2" xfId="0" applyNumberFormat="1" applyFont="1" applyFill="1" applyBorder="1" applyAlignment="1">
      <alignment vertical="center" wrapText="1"/>
    </xf>
    <xf numFmtId="0" fontId="15" fillId="0" borderId="0" xfId="4" applyNumberFormat="1" applyFont="1" applyFill="1" applyBorder="1" applyAlignment="1" applyProtection="1">
      <alignment vertical="center" wrapText="1"/>
    </xf>
    <xf numFmtId="0" fontId="15" fillId="0" borderId="0" xfId="4" applyNumberFormat="1" applyFont="1" applyFill="1" applyBorder="1" applyAlignment="1">
      <alignment horizontal="centerContinuous" vertical="center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183" fontId="15" fillId="0" borderId="2" xfId="0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178" fontId="15" fillId="0" borderId="2" xfId="4" applyNumberFormat="1" applyFont="1" applyFill="1" applyBorder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0" xfId="4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 applyAlignment="1">
      <alignment vertical="center"/>
    </xf>
    <xf numFmtId="0" fontId="15" fillId="0" borderId="9" xfId="4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0" xfId="0" applyNumberFormat="1" applyFont="1" applyFill="1" applyBorder="1" applyAlignment="1" applyProtection="1">
      <alignment vertical="center"/>
    </xf>
    <xf numFmtId="183" fontId="0" fillId="0" borderId="20" xfId="0" applyNumberFormat="1" applyFill="1" applyBorder="1" applyAlignment="1">
      <alignment vertical="center"/>
    </xf>
    <xf numFmtId="183" fontId="0" fillId="0" borderId="20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0" fillId="0" borderId="1" xfId="0" applyFill="1" applyBorder="1"/>
    <xf numFmtId="0" fontId="15" fillId="0" borderId="0" xfId="4" applyNumberFormat="1" applyFont="1" applyFill="1" applyAlignment="1">
      <alignment horizontal="centerContinuous" vertical="center" wrapText="1"/>
    </xf>
    <xf numFmtId="0" fontId="15" fillId="0" borderId="1" xfId="4" applyNumberFormat="1" applyFont="1" applyFill="1" applyBorder="1" applyAlignment="1">
      <alignment horizontal="left" vertical="center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183" fontId="15" fillId="0" borderId="2" xfId="4" applyNumberFormat="1" applyFont="1" applyFill="1" applyBorder="1" applyAlignment="1">
      <alignment horizontal="center" vertical="center" wrapText="1"/>
    </xf>
    <xf numFmtId="183" fontId="15" fillId="0" borderId="15" xfId="4" applyNumberFormat="1" applyFont="1" applyFill="1" applyBorder="1" applyAlignment="1">
      <alignment horizontal="center" vertical="center" wrapText="1"/>
    </xf>
    <xf numFmtId="0" fontId="15" fillId="0" borderId="9" xfId="4" applyNumberFormat="1" applyFont="1" applyFill="1" applyBorder="1" applyAlignment="1">
      <alignment horizontal="center" vertical="center" wrapText="1"/>
    </xf>
    <xf numFmtId="179" fontId="15" fillId="0" borderId="2" xfId="4" applyNumberFormat="1" applyFont="1" applyFill="1" applyBorder="1" applyAlignment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3" fontId="12" fillId="0" borderId="21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3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vertical="center"/>
    </xf>
    <xf numFmtId="183" fontId="12" fillId="0" borderId="2" xfId="0" applyNumberFormat="1" applyFont="1" applyFill="1" applyBorder="1" applyAlignment="1" applyProtection="1">
      <alignment horizontal="right" vertical="center" wrapText="1"/>
    </xf>
    <xf numFmtId="185" fontId="12" fillId="0" borderId="21" xfId="0" applyNumberFormat="1" applyFont="1" applyFill="1" applyBorder="1" applyAlignment="1" applyProtection="1">
      <alignment horizontal="right" vertical="center" wrapText="1"/>
    </xf>
    <xf numFmtId="183" fontId="12" fillId="0" borderId="15" xfId="0" applyNumberFormat="1" applyFont="1" applyFill="1" applyBorder="1" applyAlignment="1" applyProtection="1">
      <alignment horizontal="right" vertical="center" wrapText="1"/>
    </xf>
    <xf numFmtId="183" fontId="12" fillId="0" borderId="13" xfId="0" applyNumberFormat="1" applyFont="1" applyFill="1" applyBorder="1" applyAlignment="1" applyProtection="1">
      <alignment horizontal="right" vertical="center" wrapText="1"/>
    </xf>
    <xf numFmtId="185" fontId="12" fillId="0" borderId="21" xfId="0" applyNumberFormat="1" applyFont="1" applyFill="1" applyBorder="1" applyAlignment="1">
      <alignment horizontal="right" vertical="center"/>
    </xf>
    <xf numFmtId="185" fontId="12" fillId="0" borderId="21" xfId="0" applyNumberFormat="1" applyFont="1" applyFill="1" applyBorder="1" applyAlignment="1" applyProtection="1">
      <alignment horizontal="right" vertical="center"/>
    </xf>
    <xf numFmtId="179" fontId="12" fillId="0" borderId="21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6" fontId="12" fillId="0" borderId="14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3" fontId="12" fillId="0" borderId="15" xfId="0" applyNumberFormat="1" applyFont="1" applyFill="1" applyBorder="1" applyProtection="1"/>
    <xf numFmtId="183" fontId="12" fillId="0" borderId="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left" vertical="center" wrapText="1"/>
    </xf>
    <xf numFmtId="186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183" fontId="12" fillId="0" borderId="12" xfId="0" applyNumberFormat="1" applyFont="1" applyFill="1" applyBorder="1" applyProtection="1"/>
    <xf numFmtId="183" fontId="12" fillId="0" borderId="21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3" fontId="12" fillId="0" borderId="13" xfId="0" applyNumberFormat="1" applyFont="1" applyFill="1" applyBorder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A28" sqref="A28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79" t="s">
        <v>0</v>
      </c>
      <c r="B1" s="379"/>
      <c r="C1" s="379"/>
      <c r="D1" s="379"/>
      <c r="E1" s="379"/>
      <c r="G1" s="95"/>
      <c r="H1" s="96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80" t="s">
        <v>2</v>
      </c>
      <c r="B2" s="380"/>
      <c r="C2" s="380"/>
      <c r="D2" s="380"/>
      <c r="E2" s="380"/>
      <c r="F2" s="380"/>
      <c r="G2" s="381"/>
      <c r="H2" s="381"/>
      <c r="I2" s="381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82"/>
      <c r="B3" s="382"/>
      <c r="C3" s="382"/>
      <c r="D3" s="379"/>
      <c r="E3" s="379"/>
      <c r="G3" s="95"/>
      <c r="H3" s="97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83" t="s">
        <v>4</v>
      </c>
      <c r="B4" s="383"/>
      <c r="C4" s="383" t="s">
        <v>5</v>
      </c>
      <c r="D4" s="383"/>
      <c r="E4" s="383"/>
      <c r="F4" s="383"/>
      <c r="G4" s="384"/>
      <c r="H4" s="38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4" t="s">
        <v>6</v>
      </c>
      <c r="B5" s="84" t="s">
        <v>7</v>
      </c>
      <c r="C5" s="89" t="s">
        <v>8</v>
      </c>
      <c r="D5" s="385" t="s">
        <v>7</v>
      </c>
      <c r="E5" s="89" t="s">
        <v>9</v>
      </c>
      <c r="F5" s="385" t="s">
        <v>7</v>
      </c>
      <c r="G5" s="89" t="s">
        <v>10</v>
      </c>
      <c r="H5" s="385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60" t="s">
        <v>11</v>
      </c>
      <c r="B6" s="386">
        <v>20074366</v>
      </c>
      <c r="C6" s="387" t="s">
        <v>12</v>
      </c>
      <c r="D6" s="388">
        <v>0</v>
      </c>
      <c r="E6" s="389" t="s">
        <v>13</v>
      </c>
      <c r="F6" s="388">
        <v>15954366</v>
      </c>
      <c r="G6" s="389" t="s">
        <v>14</v>
      </c>
      <c r="H6" s="388">
        <v>10395571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60" t="s">
        <v>15</v>
      </c>
      <c r="B7" s="386">
        <v>5074366</v>
      </c>
      <c r="C7" s="387" t="s">
        <v>16</v>
      </c>
      <c r="D7" s="388">
        <v>0</v>
      </c>
      <c r="E7" s="389" t="s">
        <v>17</v>
      </c>
      <c r="F7" s="388">
        <v>10395571</v>
      </c>
      <c r="G7" s="389" t="s">
        <v>18</v>
      </c>
      <c r="H7" s="390">
        <f>5558795+F11</f>
        <v>9678795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60" t="s">
        <v>19</v>
      </c>
      <c r="B8" s="386">
        <v>15000000</v>
      </c>
      <c r="C8" s="387" t="s">
        <v>20</v>
      </c>
      <c r="D8" s="388">
        <v>0</v>
      </c>
      <c r="E8" s="389" t="s">
        <v>21</v>
      </c>
      <c r="F8" s="390">
        <v>5558795</v>
      </c>
      <c r="G8" s="389" t="s">
        <v>22</v>
      </c>
      <c r="H8" s="388">
        <v>0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60" t="s">
        <v>23</v>
      </c>
      <c r="B9" s="391">
        <v>0</v>
      </c>
      <c r="C9" s="387" t="s">
        <v>24</v>
      </c>
      <c r="D9" s="388">
        <v>17461001</v>
      </c>
      <c r="E9" s="389" t="s">
        <v>25</v>
      </c>
      <c r="F9" s="392">
        <v>0</v>
      </c>
      <c r="G9" s="389" t="s">
        <v>26</v>
      </c>
      <c r="H9" s="388"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60" t="s">
        <v>27</v>
      </c>
      <c r="B10" s="391">
        <v>0</v>
      </c>
      <c r="C10" s="387" t="s">
        <v>28</v>
      </c>
      <c r="D10" s="388">
        <v>0</v>
      </c>
      <c r="E10" s="389"/>
      <c r="F10" s="393"/>
      <c r="G10" s="389" t="s">
        <v>29</v>
      </c>
      <c r="H10" s="388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60" t="s">
        <v>30</v>
      </c>
      <c r="B11" s="394">
        <v>0</v>
      </c>
      <c r="C11" s="387" t="s">
        <v>31</v>
      </c>
      <c r="D11" s="388">
        <v>0</v>
      </c>
      <c r="E11" s="389" t="s">
        <v>32</v>
      </c>
      <c r="F11" s="388">
        <v>4120000</v>
      </c>
      <c r="G11" s="389" t="s">
        <v>33</v>
      </c>
      <c r="H11" s="388">
        <v>0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60" t="s">
        <v>34</v>
      </c>
      <c r="B12" s="391">
        <v>0</v>
      </c>
      <c r="C12" s="387" t="s">
        <v>35</v>
      </c>
      <c r="D12" s="388">
        <v>0</v>
      </c>
      <c r="E12" s="389" t="s">
        <v>21</v>
      </c>
      <c r="F12" s="388">
        <v>4120000</v>
      </c>
      <c r="G12" s="389" t="s">
        <v>36</v>
      </c>
      <c r="H12" s="388"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60" t="s">
        <v>37</v>
      </c>
      <c r="B13" s="391">
        <v>0</v>
      </c>
      <c r="C13" s="387" t="s">
        <v>38</v>
      </c>
      <c r="D13" s="388">
        <v>1928032</v>
      </c>
      <c r="E13" s="389" t="s">
        <v>25</v>
      </c>
      <c r="F13" s="388">
        <v>0</v>
      </c>
      <c r="G13" s="389" t="s">
        <v>39</v>
      </c>
      <c r="H13" s="388"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60" t="s">
        <v>40</v>
      </c>
      <c r="B14" s="395">
        <v>0</v>
      </c>
      <c r="C14" s="387" t="s">
        <v>41</v>
      </c>
      <c r="D14" s="388">
        <v>0</v>
      </c>
      <c r="E14" s="389" t="s">
        <v>42</v>
      </c>
      <c r="F14" s="388">
        <v>0</v>
      </c>
      <c r="G14" s="389" t="s">
        <v>43</v>
      </c>
      <c r="H14" s="388">
        <v>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60" t="s">
        <v>44</v>
      </c>
      <c r="B15" s="395">
        <v>0</v>
      </c>
      <c r="C15" s="387" t="s">
        <v>45</v>
      </c>
      <c r="D15" s="388">
        <v>0</v>
      </c>
      <c r="E15" s="389" t="s">
        <v>46</v>
      </c>
      <c r="F15" s="388">
        <v>0</v>
      </c>
      <c r="G15" s="389" t="s">
        <v>47</v>
      </c>
      <c r="H15" s="388">
        <v>0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60"/>
      <c r="B16" s="396"/>
      <c r="C16" s="387" t="s">
        <v>48</v>
      </c>
      <c r="D16" s="388">
        <v>0</v>
      </c>
      <c r="E16" s="389" t="s">
        <v>49</v>
      </c>
      <c r="F16" s="388">
        <v>0</v>
      </c>
      <c r="G16" s="389" t="s">
        <v>50</v>
      </c>
      <c r="H16" s="388">
        <v>0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259"/>
      <c r="B17" s="396"/>
      <c r="C17" s="387" t="s">
        <v>51</v>
      </c>
      <c r="D17" s="388">
        <v>0</v>
      </c>
      <c r="E17" s="389" t="s">
        <v>52</v>
      </c>
      <c r="F17" s="388">
        <v>0</v>
      </c>
      <c r="G17" s="389" t="s">
        <v>53</v>
      </c>
      <c r="H17" s="388">
        <v>0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259"/>
      <c r="B18" s="396"/>
      <c r="C18" s="387" t="s">
        <v>54</v>
      </c>
      <c r="D18" s="388">
        <v>0</v>
      </c>
      <c r="E18" s="389" t="s">
        <v>55</v>
      </c>
      <c r="F18" s="388">
        <v>0</v>
      </c>
      <c r="G18" s="389" t="s">
        <v>56</v>
      </c>
      <c r="H18" s="388">
        <v>0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259"/>
      <c r="B19" s="396"/>
      <c r="C19" s="387" t="s">
        <v>57</v>
      </c>
      <c r="D19" s="388">
        <v>0</v>
      </c>
      <c r="E19" s="389" t="s">
        <v>58</v>
      </c>
      <c r="F19" s="388">
        <v>0</v>
      </c>
      <c r="G19" s="389" t="s">
        <v>59</v>
      </c>
      <c r="H19" s="388">
        <v>0</v>
      </c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259"/>
      <c r="B20" s="396"/>
      <c r="C20" s="397" t="s">
        <v>60</v>
      </c>
      <c r="D20" s="388">
        <v>0</v>
      </c>
      <c r="E20" s="398" t="s">
        <v>61</v>
      </c>
      <c r="F20" s="390">
        <v>0</v>
      </c>
      <c r="G20" s="389" t="s">
        <v>62</v>
      </c>
      <c r="H20" s="390"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259"/>
      <c r="B21" s="396"/>
      <c r="C21" s="397" t="s">
        <v>63</v>
      </c>
      <c r="D21" s="388">
        <v>0</v>
      </c>
      <c r="E21" s="389" t="s">
        <v>64</v>
      </c>
      <c r="F21" s="393">
        <v>0</v>
      </c>
      <c r="G21" s="399"/>
      <c r="H21" s="400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259"/>
      <c r="B22" s="396"/>
      <c r="C22" s="397" t="s">
        <v>65</v>
      </c>
      <c r="D22" s="388">
        <v>0</v>
      </c>
      <c r="E22" s="389" t="s">
        <v>66</v>
      </c>
      <c r="F22" s="388">
        <v>0</v>
      </c>
      <c r="G22" s="399"/>
      <c r="H22" s="401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259"/>
      <c r="B23" s="396"/>
      <c r="C23" s="397" t="s">
        <v>67</v>
      </c>
      <c r="D23" s="388">
        <v>0</v>
      </c>
      <c r="E23" s="389" t="s">
        <v>68</v>
      </c>
      <c r="F23" s="390">
        <v>0</v>
      </c>
      <c r="G23" s="399"/>
      <c r="H23" s="401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60"/>
      <c r="B24" s="396"/>
      <c r="C24" s="397" t="s">
        <v>69</v>
      </c>
      <c r="D24" s="388"/>
      <c r="F24" s="392"/>
      <c r="G24" s="360"/>
      <c r="H24" s="401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60"/>
      <c r="B25" s="396"/>
      <c r="C25" s="402" t="s">
        <v>70</v>
      </c>
      <c r="D25" s="388">
        <v>685333</v>
      </c>
      <c r="E25" s="399"/>
      <c r="F25" s="390"/>
      <c r="G25" s="360"/>
      <c r="H25" s="401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60"/>
      <c r="B26" s="396"/>
      <c r="C26" s="402" t="s">
        <v>71</v>
      </c>
      <c r="D26" s="388">
        <v>0</v>
      </c>
      <c r="E26" s="399"/>
      <c r="F26" s="390"/>
      <c r="G26" s="360"/>
      <c r="H26" s="401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60"/>
      <c r="B27" s="396"/>
      <c r="C27" s="402" t="s">
        <v>72</v>
      </c>
      <c r="D27" s="403">
        <v>0</v>
      </c>
      <c r="E27" s="399"/>
      <c r="F27" s="390"/>
      <c r="G27" s="360"/>
      <c r="H27" s="401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60"/>
      <c r="B28" s="396"/>
      <c r="C28" s="402" t="s">
        <v>73</v>
      </c>
      <c r="D28" s="403">
        <v>0</v>
      </c>
      <c r="E28" s="399"/>
      <c r="F28" s="390"/>
      <c r="G28" s="360"/>
      <c r="H28" s="401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60"/>
      <c r="B29" s="396"/>
      <c r="C29" s="397" t="s">
        <v>74</v>
      </c>
      <c r="D29" s="388">
        <v>0</v>
      </c>
      <c r="E29" s="399"/>
      <c r="F29" s="390"/>
      <c r="G29" s="360"/>
      <c r="H29" s="401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60"/>
      <c r="B30" s="396"/>
      <c r="C30" s="404" t="s">
        <v>75</v>
      </c>
      <c r="D30" s="388">
        <v>0</v>
      </c>
      <c r="E30" s="399"/>
      <c r="F30" s="390"/>
      <c r="G30" s="360"/>
      <c r="H30" s="401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60"/>
      <c r="B31" s="396"/>
      <c r="C31" s="397" t="s">
        <v>76</v>
      </c>
      <c r="D31" s="388">
        <v>0</v>
      </c>
      <c r="E31" s="399"/>
      <c r="F31" s="390"/>
      <c r="G31" s="360"/>
      <c r="H31" s="401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60"/>
      <c r="B32" s="396"/>
      <c r="C32" s="397" t="s">
        <v>77</v>
      </c>
      <c r="D32" s="388">
        <v>0</v>
      </c>
      <c r="E32" s="399"/>
      <c r="F32" s="390"/>
      <c r="G32" s="360"/>
      <c r="H32" s="401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360"/>
      <c r="B33" s="396"/>
      <c r="C33" s="397" t="s">
        <v>78</v>
      </c>
      <c r="D33" s="388">
        <v>0</v>
      </c>
      <c r="E33" s="399"/>
      <c r="F33" s="390"/>
      <c r="G33" s="360"/>
      <c r="H33" s="401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60"/>
      <c r="B34" s="396"/>
      <c r="C34" s="397" t="s">
        <v>79</v>
      </c>
      <c r="D34" s="388">
        <v>0</v>
      </c>
      <c r="E34" s="399"/>
      <c r="F34" s="388"/>
      <c r="G34" s="360"/>
      <c r="H34" s="40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60"/>
      <c r="B35" s="396"/>
      <c r="C35" s="397" t="s">
        <v>80</v>
      </c>
      <c r="D35" s="403">
        <v>0</v>
      </c>
      <c r="E35" s="389"/>
      <c r="F35" s="388"/>
      <c r="G35" s="389"/>
      <c r="H35" s="40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89" t="s">
        <v>81</v>
      </c>
      <c r="B36" s="406">
        <v>20074366</v>
      </c>
      <c r="C36" s="181" t="s">
        <v>82</v>
      </c>
      <c r="D36" s="390">
        <v>20074366</v>
      </c>
      <c r="E36" s="407" t="s">
        <v>82</v>
      </c>
      <c r="F36" s="390">
        <v>20074366</v>
      </c>
      <c r="G36" s="407" t="s">
        <v>82</v>
      </c>
      <c r="H36" s="390">
        <v>20074366</v>
      </c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21" customHeight="1" spans="1:256">
      <c r="A37" s="360" t="s">
        <v>83</v>
      </c>
      <c r="B37" s="406">
        <v>0</v>
      </c>
      <c r="C37" s="360"/>
      <c r="D37" s="392"/>
      <c r="E37" s="387" t="s">
        <v>84</v>
      </c>
      <c r="F37" s="392">
        <v>0</v>
      </c>
      <c r="G37" s="399"/>
      <c r="H37" s="400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21" customHeight="1" spans="1:256">
      <c r="A38" s="360" t="s">
        <v>85</v>
      </c>
      <c r="B38" s="406">
        <v>0</v>
      </c>
      <c r="C38" s="360"/>
      <c r="D38" s="388"/>
      <c r="E38" s="408"/>
      <c r="F38" s="409"/>
      <c r="G38" s="408"/>
      <c r="H38" s="40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21" customHeight="1" spans="1:256">
      <c r="A39" s="89" t="s">
        <v>86</v>
      </c>
      <c r="B39" s="386">
        <v>20074366</v>
      </c>
      <c r="C39" s="181" t="s">
        <v>87</v>
      </c>
      <c r="D39" s="390">
        <v>20074366</v>
      </c>
      <c r="E39" s="407" t="s">
        <v>87</v>
      </c>
      <c r="F39" s="390">
        <v>20074366</v>
      </c>
      <c r="G39" s="407" t="s">
        <v>87</v>
      </c>
      <c r="H39" s="390">
        <v>20074366</v>
      </c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8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customHeight="1" spans="1:25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customHeight="1" spans="1:25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customHeight="1" spans="1:25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showGridLines="0" showZeros="0" workbookViewId="0">
      <selection activeCell="E7" sqref="E7:H14"/>
    </sheetView>
  </sheetViews>
  <sheetFormatPr defaultColWidth="9.33333333333333" defaultRowHeight="11.25"/>
  <cols>
    <col min="1" max="1" width="19.2555555555556" customWidth="1"/>
    <col min="3" max="3" width="29" customWidth="1"/>
    <col min="4" max="4" width="20.1222222222222" customWidth="1"/>
    <col min="5" max="5" width="18.1666666666667" customWidth="1"/>
    <col min="6" max="6" width="18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4:17">
      <c r="D1" s="206"/>
      <c r="E1" s="206"/>
      <c r="F1" s="206"/>
      <c r="G1" s="206"/>
      <c r="H1" s="206"/>
      <c r="I1" s="206"/>
      <c r="J1" s="206"/>
      <c r="K1" s="214"/>
      <c r="L1" s="215"/>
      <c r="M1" s="213"/>
      <c r="N1" s="213"/>
      <c r="O1" s="213"/>
      <c r="P1" s="213"/>
      <c r="Q1" s="296" t="s">
        <v>247</v>
      </c>
    </row>
    <row r="2" s="278" customFormat="1" ht="18.75" customHeight="1" spans="4:17">
      <c r="D2" s="223" t="s">
        <v>248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ht="12" customHeight="1" spans="4:17">
      <c r="D3" s="209"/>
      <c r="E3" s="209"/>
      <c r="F3" s="209"/>
      <c r="G3" s="209"/>
      <c r="H3" s="209"/>
      <c r="I3" s="209"/>
      <c r="J3" s="209"/>
      <c r="K3" s="214"/>
      <c r="L3" s="218"/>
      <c r="M3" s="213"/>
      <c r="N3" s="213"/>
      <c r="O3" s="213"/>
      <c r="P3" s="213"/>
      <c r="Q3" s="216" t="s">
        <v>90</v>
      </c>
    </row>
    <row r="4" ht="24" customHeight="1" spans="1:17">
      <c r="A4" s="211" t="s">
        <v>114</v>
      </c>
      <c r="B4" s="211" t="s">
        <v>91</v>
      </c>
      <c r="C4" s="211" t="s">
        <v>249</v>
      </c>
      <c r="D4" s="211" t="s">
        <v>250</v>
      </c>
      <c r="E4" s="272" t="s">
        <v>116</v>
      </c>
      <c r="F4" s="252" t="s">
        <v>94</v>
      </c>
      <c r="G4" s="252"/>
      <c r="H4" s="252"/>
      <c r="I4" s="290" t="s">
        <v>95</v>
      </c>
      <c r="J4" s="227" t="s">
        <v>96</v>
      </c>
      <c r="K4" s="227" t="s">
        <v>97</v>
      </c>
      <c r="L4" s="227"/>
      <c r="M4" s="227" t="s">
        <v>98</v>
      </c>
      <c r="N4" s="291" t="s">
        <v>251</v>
      </c>
      <c r="O4" s="211" t="s">
        <v>99</v>
      </c>
      <c r="P4" s="211" t="s">
        <v>100</v>
      </c>
      <c r="Q4" s="297" t="s">
        <v>101</v>
      </c>
    </row>
    <row r="5" ht="12" customHeight="1" spans="1:17">
      <c r="A5" s="211"/>
      <c r="B5" s="211"/>
      <c r="C5" s="211"/>
      <c r="D5" s="211"/>
      <c r="E5" s="273"/>
      <c r="F5" s="239" t="s">
        <v>117</v>
      </c>
      <c r="G5" s="279" t="s">
        <v>103</v>
      </c>
      <c r="H5" s="280" t="s">
        <v>104</v>
      </c>
      <c r="I5" s="252"/>
      <c r="J5" s="227"/>
      <c r="K5" s="227"/>
      <c r="L5" s="227"/>
      <c r="M5" s="227"/>
      <c r="N5" s="292"/>
      <c r="O5" s="211"/>
      <c r="P5" s="211"/>
      <c r="Q5" s="298"/>
    </row>
    <row r="6" ht="24" customHeight="1" spans="1:17">
      <c r="A6" s="211"/>
      <c r="B6" s="211"/>
      <c r="C6" s="211"/>
      <c r="D6" s="211"/>
      <c r="E6" s="273"/>
      <c r="F6" s="240"/>
      <c r="G6" s="281"/>
      <c r="H6" s="282"/>
      <c r="I6" s="252"/>
      <c r="J6" s="227"/>
      <c r="K6" s="227" t="s">
        <v>105</v>
      </c>
      <c r="L6" s="227" t="s">
        <v>106</v>
      </c>
      <c r="M6" s="227"/>
      <c r="N6" s="151"/>
      <c r="O6" s="211"/>
      <c r="P6" s="211"/>
      <c r="Q6" s="299"/>
    </row>
    <row r="7" s="1" customFormat="1" ht="35.25" customHeight="1" spans="1:17">
      <c r="A7" s="283"/>
      <c r="B7" s="284"/>
      <c r="C7" s="283" t="s">
        <v>107</v>
      </c>
      <c r="D7" s="109"/>
      <c r="E7" s="285">
        <v>4120000</v>
      </c>
      <c r="F7" s="285">
        <v>4120000</v>
      </c>
      <c r="G7" s="285">
        <v>0</v>
      </c>
      <c r="H7" s="285">
        <v>4120000</v>
      </c>
      <c r="I7" s="293">
        <v>0</v>
      </c>
      <c r="J7" s="293">
        <v>0</v>
      </c>
      <c r="K7" s="293">
        <v>0</v>
      </c>
      <c r="L7" s="294">
        <v>0</v>
      </c>
      <c r="M7" s="293">
        <v>0</v>
      </c>
      <c r="N7" s="293">
        <v>0</v>
      </c>
      <c r="O7" s="293">
        <v>0</v>
      </c>
      <c r="P7" s="293">
        <v>0</v>
      </c>
      <c r="Q7" s="293">
        <v>0</v>
      </c>
    </row>
    <row r="8" s="1" customFormat="1" ht="35.25" customHeight="1" spans="1:17">
      <c r="A8" s="239"/>
      <c r="B8" s="286" t="s">
        <v>118</v>
      </c>
      <c r="C8" s="275" t="s">
        <v>109</v>
      </c>
      <c r="D8" s="109"/>
      <c r="E8" s="285">
        <v>4120000</v>
      </c>
      <c r="F8" s="285">
        <v>4120000</v>
      </c>
      <c r="G8" s="285">
        <v>0</v>
      </c>
      <c r="H8" s="285">
        <v>4120000</v>
      </c>
      <c r="I8" s="293"/>
      <c r="J8" s="293"/>
      <c r="K8" s="293"/>
      <c r="L8" s="294"/>
      <c r="M8" s="293"/>
      <c r="N8" s="293"/>
      <c r="O8" s="293"/>
      <c r="P8" s="293"/>
      <c r="Q8" s="293"/>
    </row>
    <row r="9" s="1" customFormat="1" ht="35.25" customHeight="1" spans="1:17">
      <c r="A9" s="239"/>
      <c r="B9" s="274" t="s">
        <v>108</v>
      </c>
      <c r="C9" s="275" t="s">
        <v>111</v>
      </c>
      <c r="D9" s="109"/>
      <c r="E9" s="285">
        <v>4120000</v>
      </c>
      <c r="F9" s="285">
        <v>4120000</v>
      </c>
      <c r="G9" s="285">
        <v>0</v>
      </c>
      <c r="H9" s="285">
        <v>4120000</v>
      </c>
      <c r="I9" s="293"/>
      <c r="J9" s="293"/>
      <c r="K9" s="293"/>
      <c r="L9" s="294"/>
      <c r="M9" s="293"/>
      <c r="N9" s="293"/>
      <c r="O9" s="293"/>
      <c r="P9" s="293"/>
      <c r="Q9" s="293"/>
    </row>
    <row r="10" s="1" customFormat="1" ht="35.25" customHeight="1" spans="1:17">
      <c r="A10" s="287" t="s">
        <v>230</v>
      </c>
      <c r="B10" s="274"/>
      <c r="C10" s="275" t="s">
        <v>120</v>
      </c>
      <c r="D10" s="109"/>
      <c r="E10" s="285">
        <v>4120000</v>
      </c>
      <c r="F10" s="285">
        <v>4120000</v>
      </c>
      <c r="G10" s="285">
        <v>0</v>
      </c>
      <c r="H10" s="285">
        <v>4120000</v>
      </c>
      <c r="I10" s="293"/>
      <c r="J10" s="293"/>
      <c r="K10" s="293"/>
      <c r="L10" s="294"/>
      <c r="M10" s="293"/>
      <c r="N10" s="293"/>
      <c r="O10" s="293"/>
      <c r="P10" s="293"/>
      <c r="Q10" s="293"/>
    </row>
    <row r="11" ht="35.25" customHeight="1" spans="1:17">
      <c r="A11" s="288" t="s">
        <v>231</v>
      </c>
      <c r="B11" s="274"/>
      <c r="C11" s="275" t="s">
        <v>122</v>
      </c>
      <c r="D11" s="289"/>
      <c r="E11" s="285">
        <v>4120000</v>
      </c>
      <c r="F11" s="285">
        <v>4120000</v>
      </c>
      <c r="G11" s="285">
        <v>0</v>
      </c>
      <c r="H11" s="285">
        <v>4120000</v>
      </c>
      <c r="I11" s="293">
        <v>0</v>
      </c>
      <c r="J11" s="293">
        <v>0</v>
      </c>
      <c r="K11" s="293">
        <v>0</v>
      </c>
      <c r="L11" s="294">
        <v>0</v>
      </c>
      <c r="M11" s="293">
        <v>0</v>
      </c>
      <c r="N11" s="293">
        <v>0</v>
      </c>
      <c r="O11" s="293">
        <v>0</v>
      </c>
      <c r="P11" s="293">
        <v>0</v>
      </c>
      <c r="Q11" s="293">
        <v>0</v>
      </c>
    </row>
    <row r="12" ht="35.25" customHeight="1" spans="1:17">
      <c r="A12" s="288" t="s">
        <v>252</v>
      </c>
      <c r="B12" s="274"/>
      <c r="C12" s="275" t="s">
        <v>126</v>
      </c>
      <c r="D12" s="109" t="s">
        <v>253</v>
      </c>
      <c r="E12" s="285">
        <v>570000</v>
      </c>
      <c r="F12" s="285">
        <v>570000</v>
      </c>
      <c r="G12" s="285">
        <v>0</v>
      </c>
      <c r="H12" s="285">
        <v>570000</v>
      </c>
      <c r="I12" s="293">
        <v>0</v>
      </c>
      <c r="J12" s="293">
        <v>0</v>
      </c>
      <c r="K12" s="293">
        <v>0</v>
      </c>
      <c r="L12" s="294">
        <v>0</v>
      </c>
      <c r="M12" s="293">
        <v>0</v>
      </c>
      <c r="N12" s="293">
        <v>0</v>
      </c>
      <c r="O12" s="293">
        <v>0</v>
      </c>
      <c r="P12" s="293">
        <v>0</v>
      </c>
      <c r="Q12" s="293">
        <v>0</v>
      </c>
    </row>
    <row r="13" ht="35.25" customHeight="1" spans="1:17">
      <c r="A13" s="288" t="s">
        <v>252</v>
      </c>
      <c r="B13" s="274"/>
      <c r="C13" s="275" t="s">
        <v>126</v>
      </c>
      <c r="D13" s="109" t="s">
        <v>254</v>
      </c>
      <c r="E13" s="285">
        <v>550000</v>
      </c>
      <c r="F13" s="285">
        <v>550000</v>
      </c>
      <c r="G13" s="285">
        <v>0</v>
      </c>
      <c r="H13" s="285">
        <v>550000</v>
      </c>
      <c r="I13" s="293">
        <v>0</v>
      </c>
      <c r="J13" s="293">
        <v>0</v>
      </c>
      <c r="K13" s="293">
        <v>0</v>
      </c>
      <c r="L13" s="294">
        <v>0</v>
      </c>
      <c r="M13" s="293">
        <v>0</v>
      </c>
      <c r="N13" s="293">
        <v>0</v>
      </c>
      <c r="O13" s="293">
        <v>0</v>
      </c>
      <c r="P13" s="293">
        <v>0</v>
      </c>
      <c r="Q13" s="293">
        <v>0</v>
      </c>
    </row>
    <row r="14" ht="33" customHeight="1" spans="1:17">
      <c r="A14" s="288" t="s">
        <v>252</v>
      </c>
      <c r="B14" s="274"/>
      <c r="C14" s="275" t="s">
        <v>126</v>
      </c>
      <c r="D14" s="109" t="s">
        <v>255</v>
      </c>
      <c r="E14" s="285">
        <v>3000000</v>
      </c>
      <c r="F14" s="285">
        <v>3000000</v>
      </c>
      <c r="G14" s="285">
        <v>0</v>
      </c>
      <c r="H14" s="285">
        <v>3000000</v>
      </c>
      <c r="I14" s="295"/>
      <c r="J14" s="295"/>
      <c r="K14" s="295"/>
      <c r="L14" s="295"/>
      <c r="M14" s="295"/>
      <c r="N14" s="295"/>
      <c r="O14" s="295"/>
      <c r="P14" s="295"/>
      <c r="Q14" s="295"/>
    </row>
  </sheetData>
  <sheetProtection formatCells="0" formatColumns="0" formatRows="0"/>
  <mergeCells count="18">
    <mergeCell ref="D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E7" sqref="E7:G7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31"/>
      <c r="Q1" s="231"/>
      <c r="R1" s="231"/>
      <c r="S1" s="214"/>
      <c r="T1" s="214"/>
      <c r="U1" s="277" t="s">
        <v>256</v>
      </c>
      <c r="V1" s="214"/>
    </row>
    <row r="2" ht="24.75" customHeight="1" spans="1:22">
      <c r="A2" s="223" t="s">
        <v>257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14"/>
    </row>
    <row r="3" ht="24.75" customHeight="1" spans="1:22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2"/>
      <c r="Q3" s="232"/>
      <c r="R3" s="232"/>
      <c r="S3" s="236"/>
      <c r="T3" s="237" t="s">
        <v>90</v>
      </c>
      <c r="U3" s="237"/>
      <c r="V3" s="214"/>
    </row>
    <row r="4" ht="24.75" customHeight="1" spans="1:22">
      <c r="A4" s="219" t="s">
        <v>114</v>
      </c>
      <c r="B4" s="226" t="s">
        <v>91</v>
      </c>
      <c r="C4" s="135" t="s">
        <v>115</v>
      </c>
      <c r="D4" s="272" t="s">
        <v>116</v>
      </c>
      <c r="E4" s="211" t="s">
        <v>164</v>
      </c>
      <c r="F4" s="211"/>
      <c r="G4" s="211"/>
      <c r="H4" s="226"/>
      <c r="I4" s="211" t="s">
        <v>165</v>
      </c>
      <c r="J4" s="211"/>
      <c r="K4" s="211"/>
      <c r="L4" s="211"/>
      <c r="M4" s="211"/>
      <c r="N4" s="211"/>
      <c r="O4" s="211"/>
      <c r="P4" s="211"/>
      <c r="Q4" s="211"/>
      <c r="R4" s="211"/>
      <c r="S4" s="238" t="s">
        <v>258</v>
      </c>
      <c r="T4" s="228" t="s">
        <v>167</v>
      </c>
      <c r="U4" s="239" t="s">
        <v>168</v>
      </c>
      <c r="V4" s="214"/>
    </row>
    <row r="5" ht="24.75" customHeight="1" spans="1:22">
      <c r="A5" s="219"/>
      <c r="B5" s="226"/>
      <c r="C5" s="135"/>
      <c r="D5" s="273"/>
      <c r="E5" s="228" t="s">
        <v>107</v>
      </c>
      <c r="F5" s="228" t="s">
        <v>170</v>
      </c>
      <c r="G5" s="228" t="s">
        <v>171</v>
      </c>
      <c r="H5" s="228" t="s">
        <v>172</v>
      </c>
      <c r="I5" s="228" t="s">
        <v>107</v>
      </c>
      <c r="J5" s="233" t="s">
        <v>173</v>
      </c>
      <c r="K5" s="276" t="s">
        <v>174</v>
      </c>
      <c r="L5" s="233" t="s">
        <v>175</v>
      </c>
      <c r="M5" s="276" t="s">
        <v>176</v>
      </c>
      <c r="N5" s="228" t="s">
        <v>177</v>
      </c>
      <c r="O5" s="228" t="s">
        <v>178</v>
      </c>
      <c r="P5" s="228" t="s">
        <v>179</v>
      </c>
      <c r="Q5" s="228" t="s">
        <v>180</v>
      </c>
      <c r="R5" s="228" t="s">
        <v>181</v>
      </c>
      <c r="S5" s="211"/>
      <c r="T5" s="211"/>
      <c r="U5" s="240"/>
      <c r="V5" s="214"/>
    </row>
    <row r="6" ht="30.75" customHeight="1" spans="1:22">
      <c r="A6" s="219"/>
      <c r="B6" s="226"/>
      <c r="C6" s="135"/>
      <c r="D6" s="273"/>
      <c r="E6" s="211"/>
      <c r="F6" s="211"/>
      <c r="G6" s="211"/>
      <c r="H6" s="211"/>
      <c r="I6" s="211"/>
      <c r="J6" s="234"/>
      <c r="K6" s="233"/>
      <c r="L6" s="234"/>
      <c r="M6" s="233"/>
      <c r="N6" s="211"/>
      <c r="O6" s="211"/>
      <c r="P6" s="211"/>
      <c r="Q6" s="211"/>
      <c r="R6" s="211"/>
      <c r="S6" s="211"/>
      <c r="T6" s="211"/>
      <c r="U6" s="240"/>
      <c r="V6" s="214"/>
    </row>
    <row r="7" s="79" customFormat="1" ht="24.75" customHeight="1" spans="1:22">
      <c r="A7" s="109"/>
      <c r="B7" s="274" t="s">
        <v>108</v>
      </c>
      <c r="C7" s="275" t="s">
        <v>111</v>
      </c>
      <c r="D7" s="109" t="s">
        <v>246</v>
      </c>
      <c r="E7" s="109" t="s">
        <v>246</v>
      </c>
      <c r="F7" s="109" t="s">
        <v>246</v>
      </c>
      <c r="G7" s="109" t="s">
        <v>246</v>
      </c>
      <c r="H7" s="109" t="s">
        <v>246</v>
      </c>
      <c r="I7" s="109" t="s">
        <v>246</v>
      </c>
      <c r="J7" s="109" t="s">
        <v>246</v>
      </c>
      <c r="K7" s="109" t="s">
        <v>246</v>
      </c>
      <c r="L7" s="109" t="s">
        <v>246</v>
      </c>
      <c r="M7" s="109" t="s">
        <v>246</v>
      </c>
      <c r="N7" s="109" t="s">
        <v>246</v>
      </c>
      <c r="O7" s="109" t="s">
        <v>246</v>
      </c>
      <c r="P7" s="109" t="s">
        <v>246</v>
      </c>
      <c r="Q7" s="109" t="s">
        <v>246</v>
      </c>
      <c r="R7" s="109" t="s">
        <v>246</v>
      </c>
      <c r="S7" s="109" t="s">
        <v>246</v>
      </c>
      <c r="T7" s="109" t="s">
        <v>246</v>
      </c>
      <c r="U7" s="109" t="s">
        <v>246</v>
      </c>
      <c r="V7" s="241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229"/>
      <c r="B9" s="229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14"/>
      <c r="T9" s="214"/>
      <c r="U9" s="242"/>
      <c r="V9" s="214"/>
    </row>
    <row r="10" ht="18.95" customHeight="1" spans="1:22">
      <c r="A10" s="229"/>
      <c r="B10" s="229"/>
      <c r="C10" s="230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14"/>
      <c r="T10" s="214"/>
      <c r="U10" s="242"/>
      <c r="V10" s="214"/>
    </row>
    <row r="11" ht="18.95" customHeight="1" spans="1:22">
      <c r="A11" s="229"/>
      <c r="B11" s="229"/>
      <c r="C11" s="230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14"/>
      <c r="T11" s="214"/>
      <c r="U11" s="242"/>
      <c r="V11" s="214"/>
    </row>
    <row r="12" ht="18.95" customHeight="1" spans="1:22">
      <c r="A12" s="229"/>
      <c r="B12" s="229"/>
      <c r="C12" s="230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14"/>
      <c r="T12" s="214"/>
      <c r="U12" s="242"/>
      <c r="V12" s="214"/>
    </row>
    <row r="13" ht="18.95" customHeight="1" spans="1:22">
      <c r="A13" s="229"/>
      <c r="B13" s="229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14"/>
      <c r="T13" s="214"/>
      <c r="U13" s="242"/>
      <c r="V13" s="214"/>
    </row>
    <row r="14" ht="18.95" customHeight="1" spans="1:22">
      <c r="A14" s="229"/>
      <c r="B14" s="229"/>
      <c r="C14" s="230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14"/>
      <c r="T14" s="214"/>
      <c r="U14" s="242"/>
      <c r="V14" s="214"/>
    </row>
    <row r="15" ht="18.95" customHeight="1" spans="1:22">
      <c r="A15" s="229"/>
      <c r="B15" s="229"/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14"/>
      <c r="T15" s="214"/>
      <c r="U15" s="242"/>
      <c r="V15" s="214"/>
    </row>
    <row r="16" ht="18.95" customHeight="1" spans="1:22">
      <c r="A16" s="229"/>
      <c r="B16" s="229"/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14"/>
      <c r="T16" s="214"/>
      <c r="U16" s="242"/>
      <c r="V16" s="214"/>
    </row>
    <row r="17" ht="18.95" customHeight="1" spans="1:22">
      <c r="A17" s="229"/>
      <c r="B17" s="229"/>
      <c r="C17" s="230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14"/>
      <c r="T17" s="214"/>
      <c r="U17" s="242"/>
      <c r="V17" s="214"/>
    </row>
    <row r="18" ht="18.95" customHeight="1" spans="1:22">
      <c r="A18" s="229"/>
      <c r="B18" s="229"/>
      <c r="C18" s="230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14"/>
      <c r="T18" s="214"/>
      <c r="U18" s="242"/>
      <c r="V18" s="214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8" sqref="B8:D8"/>
    </sheetView>
  </sheetViews>
  <sheetFormatPr defaultColWidth="9.16666666666667" defaultRowHeight="11.25" outlineLevelRow="7"/>
  <cols>
    <col min="1" max="1" width="22.4666666666667" customWidth="1"/>
    <col min="2" max="2" width="9" customWidth="1"/>
    <col min="3" max="3" width="57.5333333333333" customWidth="1"/>
    <col min="4" max="4" width="35.6222222222222" customWidth="1"/>
    <col min="5" max="9" width="22" customWidth="1"/>
    <col min="10" max="22" width="9.12222222222222" customWidth="1"/>
    <col min="23" max="23" width="6.87777777777778" customWidth="1"/>
    <col min="24" max="16384" width="9.12222222222222"/>
  </cols>
  <sheetData>
    <row r="1" s="1" customFormat="1" ht="12" spans="9:9">
      <c r="I1" s="270" t="s">
        <v>259</v>
      </c>
    </row>
    <row r="2" s="261" customFormat="1" ht="38.85" customHeight="1" spans="1:9">
      <c r="A2" s="263" t="s">
        <v>260</v>
      </c>
      <c r="B2" s="263"/>
      <c r="C2" s="263"/>
      <c r="D2" s="263"/>
      <c r="E2" s="263"/>
      <c r="F2" s="263"/>
      <c r="G2" s="263"/>
      <c r="H2" s="263"/>
      <c r="I2" s="263"/>
    </row>
    <row r="3" s="261" customFormat="1" ht="24.15" customHeight="1" spans="1:10">
      <c r="A3" s="264"/>
      <c r="B3" s="264"/>
      <c r="C3" s="264"/>
      <c r="D3" s="264"/>
      <c r="E3" s="264"/>
      <c r="F3" s="264"/>
      <c r="G3" s="264"/>
      <c r="H3" s="264"/>
      <c r="I3" s="264"/>
      <c r="J3" s="264"/>
    </row>
    <row r="4" s="262" customFormat="1" ht="16.35" customHeight="1" spans="8:9">
      <c r="H4" s="265" t="s">
        <v>90</v>
      </c>
      <c r="I4" s="265"/>
    </row>
    <row r="5" s="262" customFormat="1" ht="25.05" customHeight="1" spans="1:10">
      <c r="A5" s="266" t="s">
        <v>114</v>
      </c>
      <c r="B5" s="267" t="s">
        <v>91</v>
      </c>
      <c r="C5" s="266" t="s">
        <v>261</v>
      </c>
      <c r="D5" s="266" t="s">
        <v>107</v>
      </c>
      <c r="E5" s="266" t="s">
        <v>262</v>
      </c>
      <c r="F5" s="266"/>
      <c r="G5" s="266"/>
      <c r="H5" s="266"/>
      <c r="I5" s="266" t="s">
        <v>165</v>
      </c>
      <c r="J5" s="271"/>
    </row>
    <row r="6" s="262" customFormat="1" ht="25.8" customHeight="1" spans="1:9">
      <c r="A6" s="266"/>
      <c r="B6" s="268"/>
      <c r="C6" s="266"/>
      <c r="D6" s="266"/>
      <c r="E6" s="266" t="s">
        <v>263</v>
      </c>
      <c r="F6" s="266" t="s">
        <v>264</v>
      </c>
      <c r="G6" s="266"/>
      <c r="H6" s="266" t="s">
        <v>265</v>
      </c>
      <c r="I6" s="266"/>
    </row>
    <row r="7" s="262" customFormat="1" ht="35.4" customHeight="1" spans="1:9">
      <c r="A7" s="266"/>
      <c r="B7" s="269"/>
      <c r="C7" s="266"/>
      <c r="D7" s="266"/>
      <c r="E7" s="266"/>
      <c r="F7" s="266" t="s">
        <v>170</v>
      </c>
      <c r="G7" s="266" t="s">
        <v>172</v>
      </c>
      <c r="H7" s="266"/>
      <c r="I7" s="266"/>
    </row>
    <row r="8" s="262" customFormat="1" ht="26.1" customHeight="1" spans="1:9">
      <c r="A8" s="136"/>
      <c r="B8" s="109" t="s">
        <v>108</v>
      </c>
      <c r="C8" s="110" t="s">
        <v>111</v>
      </c>
      <c r="D8" s="109" t="s">
        <v>246</v>
      </c>
      <c r="E8" s="109" t="s">
        <v>246</v>
      </c>
      <c r="F8" s="109" t="s">
        <v>246</v>
      </c>
      <c r="G8" s="109" t="s">
        <v>246</v>
      </c>
      <c r="H8" s="109" t="s">
        <v>246</v>
      </c>
      <c r="I8" s="109" t="s">
        <v>246</v>
      </c>
    </row>
  </sheetData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3" t="s">
        <v>266</v>
      </c>
    </row>
    <row r="2" ht="24" customHeight="1" spans="1:3">
      <c r="A2" s="254" t="s">
        <v>267</v>
      </c>
      <c r="B2" s="254"/>
      <c r="C2" s="254"/>
    </row>
    <row r="3" ht="18" customHeight="1" spans="1:3">
      <c r="A3" s="254"/>
      <c r="B3" s="254"/>
      <c r="C3" s="254"/>
    </row>
    <row r="4" ht="18" customHeight="1" spans="1:3">
      <c r="A4" s="255" t="s">
        <v>268</v>
      </c>
      <c r="B4" s="254"/>
      <c r="C4" s="256" t="s">
        <v>90</v>
      </c>
    </row>
    <row r="5" ht="25.5" customHeight="1" spans="1:3">
      <c r="A5" s="134" t="s">
        <v>269</v>
      </c>
      <c r="B5" s="134" t="s">
        <v>270</v>
      </c>
      <c r="C5" s="134" t="s">
        <v>271</v>
      </c>
    </row>
    <row r="6" s="1" customFormat="1" ht="25.5" customHeight="1" spans="1:3">
      <c r="A6" s="257" t="s">
        <v>107</v>
      </c>
      <c r="B6" s="258">
        <v>726000</v>
      </c>
      <c r="C6" s="259"/>
    </row>
    <row r="7" s="1" customFormat="1" ht="25.5" customHeight="1" spans="1:3">
      <c r="A7" s="260" t="s">
        <v>272</v>
      </c>
      <c r="B7" s="258">
        <v>0</v>
      </c>
      <c r="C7" s="259"/>
    </row>
    <row r="8" s="1" customFormat="1" ht="25.5" customHeight="1" spans="1:3">
      <c r="A8" s="260" t="s">
        <v>273</v>
      </c>
      <c r="B8" s="258">
        <v>396000</v>
      </c>
      <c r="C8" s="259"/>
    </row>
    <row r="9" s="1" customFormat="1" ht="25.5" customHeight="1" spans="1:3">
      <c r="A9" s="260" t="s">
        <v>274</v>
      </c>
      <c r="B9" s="258">
        <v>330000</v>
      </c>
      <c r="C9" s="259"/>
    </row>
    <row r="10" s="1" customFormat="1" ht="25.5" customHeight="1" spans="1:3">
      <c r="A10" s="260" t="s">
        <v>275</v>
      </c>
      <c r="B10" s="258">
        <v>330000</v>
      </c>
      <c r="C10" s="259"/>
    </row>
    <row r="11" s="1" customFormat="1" ht="25.5" customHeight="1" spans="1:3">
      <c r="A11" s="260" t="s">
        <v>276</v>
      </c>
      <c r="B11" s="258">
        <v>0</v>
      </c>
      <c r="C11" s="25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H17" sqref="H17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3.5" style="1" customWidth="1"/>
    <col min="7" max="8" width="10" style="1" customWidth="1"/>
    <col min="9" max="9" width="10.1666666666667" style="1" customWidth="1"/>
    <col min="10" max="10" width="11.6666666666667" style="1" customWidth="1"/>
    <col min="11" max="11" width="10.1666666666667" style="1" customWidth="1"/>
    <col min="12" max="12" width="13.5" style="1" customWidth="1"/>
    <col min="13" max="13" width="10.1666666666667" style="1" customWidth="1"/>
    <col min="14" max="14" width="6.83333333333333" style="1" customWidth="1"/>
    <col min="15" max="15" width="14" style="1"/>
    <col min="16" max="16" width="9.33333333333333" style="1"/>
    <col min="17" max="17" width="12.2555555555556" style="1"/>
    <col min="18" max="19" width="14" style="1"/>
    <col min="20" max="16384" width="9.33333333333333" style="1"/>
  </cols>
  <sheetData>
    <row r="1" ht="23.1" customHeight="1" spans="1:21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13" t="s">
        <v>277</v>
      </c>
    </row>
    <row r="2" ht="23.1" customHeight="1" spans="1:21">
      <c r="A2" s="243" t="s">
        <v>278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</row>
    <row r="3" ht="23.1" customHeight="1" spans="1:2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42"/>
      <c r="T3" s="242"/>
      <c r="U3" s="251" t="s">
        <v>90</v>
      </c>
    </row>
    <row r="4" ht="30.75" customHeight="1" spans="1:21">
      <c r="A4" s="211" t="s">
        <v>92</v>
      </c>
      <c r="B4" s="211" t="s">
        <v>250</v>
      </c>
      <c r="C4" s="211" t="s">
        <v>279</v>
      </c>
      <c r="D4" s="226" t="s">
        <v>280</v>
      </c>
      <c r="E4" s="211" t="s">
        <v>281</v>
      </c>
      <c r="F4" s="211"/>
      <c r="G4" s="211"/>
      <c r="H4" s="211"/>
      <c r="I4" s="226" t="s">
        <v>282</v>
      </c>
      <c r="J4" s="248"/>
      <c r="K4" s="248"/>
      <c r="L4" s="248"/>
      <c r="M4" s="248"/>
      <c r="N4" s="248"/>
      <c r="O4" s="238"/>
      <c r="P4" s="211" t="s">
        <v>228</v>
      </c>
      <c r="Q4" s="211"/>
      <c r="R4" s="211" t="s">
        <v>283</v>
      </c>
      <c r="S4" s="211"/>
      <c r="T4" s="211"/>
      <c r="U4" s="211"/>
    </row>
    <row r="5" customFormat="1" ht="30.75" customHeight="1" spans="1:21">
      <c r="A5" s="211"/>
      <c r="B5" s="211"/>
      <c r="C5" s="211"/>
      <c r="D5" s="211"/>
      <c r="E5" s="227" t="s">
        <v>263</v>
      </c>
      <c r="F5" s="211" t="s">
        <v>284</v>
      </c>
      <c r="G5" s="211" t="s">
        <v>285</v>
      </c>
      <c r="H5" s="211" t="s">
        <v>286</v>
      </c>
      <c r="I5" s="249" t="s">
        <v>287</v>
      </c>
      <c r="J5" s="249" t="s">
        <v>288</v>
      </c>
      <c r="K5" s="249" t="s">
        <v>289</v>
      </c>
      <c r="L5" s="249" t="s">
        <v>290</v>
      </c>
      <c r="M5" s="249" t="s">
        <v>291</v>
      </c>
      <c r="N5" s="249" t="s">
        <v>99</v>
      </c>
      <c r="O5" s="249" t="s">
        <v>263</v>
      </c>
      <c r="P5" s="211" t="s">
        <v>292</v>
      </c>
      <c r="Q5" s="211" t="s">
        <v>293</v>
      </c>
      <c r="R5" s="211" t="s">
        <v>107</v>
      </c>
      <c r="S5" s="211" t="s">
        <v>294</v>
      </c>
      <c r="T5" s="249" t="s">
        <v>289</v>
      </c>
      <c r="U5" s="252" t="s">
        <v>295</v>
      </c>
    </row>
    <row r="6" ht="23.25" customHeight="1" spans="1:21">
      <c r="A6" s="211"/>
      <c r="B6" s="211"/>
      <c r="C6" s="211"/>
      <c r="D6" s="211"/>
      <c r="E6" s="227"/>
      <c r="F6" s="211"/>
      <c r="G6" s="211"/>
      <c r="H6" s="211"/>
      <c r="I6" s="228"/>
      <c r="J6" s="228"/>
      <c r="K6" s="228"/>
      <c r="L6" s="228"/>
      <c r="M6" s="228"/>
      <c r="N6" s="228"/>
      <c r="O6" s="228"/>
      <c r="P6" s="211"/>
      <c r="Q6" s="211"/>
      <c r="R6" s="211"/>
      <c r="S6" s="211"/>
      <c r="T6" s="228"/>
      <c r="U6" s="252"/>
    </row>
    <row r="7" ht="23.1" customHeight="1" spans="1:21">
      <c r="A7" s="244" t="s">
        <v>141</v>
      </c>
      <c r="B7" s="245" t="s">
        <v>288</v>
      </c>
      <c r="C7" s="246">
        <v>1000000</v>
      </c>
      <c r="D7" s="246">
        <v>900000</v>
      </c>
      <c r="E7" s="246">
        <v>900000</v>
      </c>
      <c r="F7" s="247">
        <v>900000</v>
      </c>
      <c r="G7" s="246">
        <v>0</v>
      </c>
      <c r="H7" s="247">
        <v>0</v>
      </c>
      <c r="I7" s="246">
        <v>0</v>
      </c>
      <c r="J7" s="246">
        <v>1000000</v>
      </c>
      <c r="K7" s="246">
        <v>0</v>
      </c>
      <c r="L7" s="247">
        <v>0</v>
      </c>
      <c r="M7" s="246">
        <v>0</v>
      </c>
      <c r="N7" s="247">
        <v>0</v>
      </c>
      <c r="O7" s="246">
        <v>1000000</v>
      </c>
      <c r="P7" s="250" t="s">
        <v>296</v>
      </c>
      <c r="Q7" s="246">
        <v>1000000</v>
      </c>
      <c r="R7" s="247">
        <v>0</v>
      </c>
      <c r="S7" s="246">
        <v>0</v>
      </c>
      <c r="T7" s="247">
        <v>0</v>
      </c>
      <c r="U7" s="246">
        <v>0</v>
      </c>
    </row>
    <row r="8" ht="23.1" customHeight="1" spans="1:21">
      <c r="A8" s="244" t="s">
        <v>141</v>
      </c>
      <c r="B8" s="245" t="s">
        <v>290</v>
      </c>
      <c r="C8" s="246">
        <v>13000000</v>
      </c>
      <c r="D8" s="246">
        <v>10000000</v>
      </c>
      <c r="E8" s="246">
        <v>10000000</v>
      </c>
      <c r="F8" s="247">
        <v>10000000</v>
      </c>
      <c r="G8" s="246">
        <v>0</v>
      </c>
      <c r="H8" s="247">
        <v>0</v>
      </c>
      <c r="I8" s="246">
        <v>0</v>
      </c>
      <c r="J8" s="246">
        <v>0</v>
      </c>
      <c r="K8" s="246">
        <v>0</v>
      </c>
      <c r="L8" s="247">
        <v>14000000</v>
      </c>
      <c r="M8" s="246">
        <v>0</v>
      </c>
      <c r="N8" s="247">
        <v>0</v>
      </c>
      <c r="O8" s="246">
        <v>14000000</v>
      </c>
      <c r="P8" s="250" t="s">
        <v>297</v>
      </c>
      <c r="Q8" s="246">
        <f>O8*P8</f>
        <v>7000000</v>
      </c>
      <c r="R8" s="247">
        <f>S8</f>
        <v>7000000</v>
      </c>
      <c r="S8" s="246">
        <f>O8-Q8</f>
        <v>7000000</v>
      </c>
      <c r="T8" s="247">
        <v>0</v>
      </c>
      <c r="U8" s="246">
        <v>0</v>
      </c>
    </row>
    <row r="9" ht="23.1" customHeight="1" spans="1:14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14"/>
    </row>
    <row r="10" ht="23.1" customHeight="1" spans="1:14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14"/>
    </row>
    <row r="11" ht="23.1" customHeight="1" spans="1:14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14"/>
    </row>
    <row r="12" ht="23.1" customHeight="1" spans="1:14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14"/>
    </row>
    <row r="13" ht="23.1" customHeight="1" spans="1:14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1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59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13" sqref="C13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31"/>
      <c r="Q1" s="231"/>
      <c r="R1" s="231"/>
      <c r="S1" s="214"/>
      <c r="T1" s="214"/>
      <c r="U1" s="235" t="s">
        <v>298</v>
      </c>
      <c r="V1" s="214"/>
      <c r="W1" s="214"/>
      <c r="X1" s="214"/>
      <c r="Y1" s="214"/>
      <c r="Z1" s="214"/>
    </row>
    <row r="2" ht="24.75" customHeight="1" spans="1:26">
      <c r="A2" s="223" t="s">
        <v>299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14"/>
      <c r="W2" s="214"/>
      <c r="X2" s="214"/>
      <c r="Y2" s="214"/>
      <c r="Z2" s="214"/>
    </row>
    <row r="3" ht="24.75" customHeight="1" spans="1:26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2"/>
      <c r="Q3" s="232"/>
      <c r="R3" s="232"/>
      <c r="S3" s="236"/>
      <c r="T3" s="237" t="s">
        <v>90</v>
      </c>
      <c r="U3" s="237"/>
      <c r="V3" s="214"/>
      <c r="W3" s="214"/>
      <c r="X3" s="214"/>
      <c r="Y3" s="214"/>
      <c r="Z3" s="214"/>
    </row>
    <row r="4" ht="24.75" customHeight="1" spans="1:26">
      <c r="A4" s="219" t="s">
        <v>114</v>
      </c>
      <c r="B4" s="211" t="s">
        <v>91</v>
      </c>
      <c r="C4" s="135" t="s">
        <v>115</v>
      </c>
      <c r="D4" s="225" t="s">
        <v>116</v>
      </c>
      <c r="E4" s="211" t="s">
        <v>164</v>
      </c>
      <c r="F4" s="211"/>
      <c r="G4" s="211"/>
      <c r="H4" s="226"/>
      <c r="I4" s="211" t="s">
        <v>165</v>
      </c>
      <c r="J4" s="211"/>
      <c r="K4" s="211"/>
      <c r="L4" s="211"/>
      <c r="M4" s="211"/>
      <c r="N4" s="211"/>
      <c r="O4" s="211"/>
      <c r="P4" s="211"/>
      <c r="Q4" s="211"/>
      <c r="R4" s="211"/>
      <c r="S4" s="238" t="s">
        <v>258</v>
      </c>
      <c r="T4" s="228" t="s">
        <v>167</v>
      </c>
      <c r="U4" s="239" t="s">
        <v>168</v>
      </c>
      <c r="V4" s="214"/>
      <c r="W4" s="214"/>
      <c r="X4" s="214"/>
      <c r="Y4" s="214"/>
      <c r="Z4" s="214"/>
    </row>
    <row r="5" ht="24.75" customHeight="1" spans="1:26">
      <c r="A5" s="219"/>
      <c r="B5" s="211"/>
      <c r="C5" s="135"/>
      <c r="D5" s="227"/>
      <c r="E5" s="228" t="s">
        <v>107</v>
      </c>
      <c r="F5" s="228" t="s">
        <v>170</v>
      </c>
      <c r="G5" s="228" t="s">
        <v>171</v>
      </c>
      <c r="H5" s="228" t="s">
        <v>172</v>
      </c>
      <c r="I5" s="228" t="s">
        <v>107</v>
      </c>
      <c r="J5" s="233" t="s">
        <v>173</v>
      </c>
      <c r="K5" s="233" t="s">
        <v>174</v>
      </c>
      <c r="L5" s="233" t="s">
        <v>175</v>
      </c>
      <c r="M5" s="233" t="s">
        <v>176</v>
      </c>
      <c r="N5" s="228" t="s">
        <v>177</v>
      </c>
      <c r="O5" s="228" t="s">
        <v>178</v>
      </c>
      <c r="P5" s="228" t="s">
        <v>179</v>
      </c>
      <c r="Q5" s="228" t="s">
        <v>180</v>
      </c>
      <c r="R5" s="228" t="s">
        <v>181</v>
      </c>
      <c r="S5" s="211"/>
      <c r="T5" s="211"/>
      <c r="U5" s="240"/>
      <c r="V5" s="214"/>
      <c r="W5" s="214"/>
      <c r="X5" s="214"/>
      <c r="Y5" s="214"/>
      <c r="Z5" s="214"/>
    </row>
    <row r="6" ht="30.75" customHeight="1" spans="1:26">
      <c r="A6" s="219"/>
      <c r="B6" s="211"/>
      <c r="C6" s="135"/>
      <c r="D6" s="227"/>
      <c r="E6" s="211"/>
      <c r="F6" s="211"/>
      <c r="G6" s="211"/>
      <c r="H6" s="211"/>
      <c r="I6" s="211"/>
      <c r="J6" s="234"/>
      <c r="K6" s="234"/>
      <c r="L6" s="234"/>
      <c r="M6" s="234"/>
      <c r="N6" s="211"/>
      <c r="O6" s="211"/>
      <c r="P6" s="211"/>
      <c r="Q6" s="211"/>
      <c r="R6" s="211"/>
      <c r="S6" s="211"/>
      <c r="T6" s="211"/>
      <c r="U6" s="240"/>
      <c r="V6" s="214"/>
      <c r="W6" s="214"/>
      <c r="X6" s="214"/>
      <c r="Y6" s="214"/>
      <c r="Z6" s="214"/>
    </row>
    <row r="7" s="79" customFormat="1" ht="24.75" customHeight="1" spans="1:26">
      <c r="A7" s="109"/>
      <c r="B7" s="109" t="s">
        <v>108</v>
      </c>
      <c r="C7" s="110" t="s">
        <v>111</v>
      </c>
      <c r="D7" s="109" t="s">
        <v>246</v>
      </c>
      <c r="E7" s="109" t="s">
        <v>246</v>
      </c>
      <c r="F7" s="109" t="s">
        <v>246</v>
      </c>
      <c r="G7" s="109" t="s">
        <v>246</v>
      </c>
      <c r="H7" s="109" t="s">
        <v>246</v>
      </c>
      <c r="I7" s="109" t="s">
        <v>246</v>
      </c>
      <c r="J7" s="109" t="s">
        <v>246</v>
      </c>
      <c r="K7" s="109" t="s">
        <v>246</v>
      </c>
      <c r="L7" s="109" t="s">
        <v>246</v>
      </c>
      <c r="M7" s="109" t="s">
        <v>246</v>
      </c>
      <c r="N7" s="109" t="s">
        <v>246</v>
      </c>
      <c r="O7" s="109" t="s">
        <v>246</v>
      </c>
      <c r="P7" s="109" t="s">
        <v>246</v>
      </c>
      <c r="Q7" s="109" t="s">
        <v>246</v>
      </c>
      <c r="R7" s="109" t="s">
        <v>246</v>
      </c>
      <c r="S7" s="109" t="s">
        <v>246</v>
      </c>
      <c r="T7" s="109" t="s">
        <v>246</v>
      </c>
      <c r="U7" s="109" t="s">
        <v>246</v>
      </c>
      <c r="V7" s="241"/>
      <c r="W7" s="241"/>
      <c r="X7" s="241"/>
      <c r="Y7" s="241"/>
      <c r="Z7" s="241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229"/>
      <c r="B9" s="229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14"/>
      <c r="T9" s="214"/>
      <c r="U9" s="242"/>
      <c r="V9" s="214"/>
      <c r="W9" s="214"/>
      <c r="X9" s="214"/>
      <c r="Y9" s="214"/>
      <c r="Z9" s="214"/>
    </row>
    <row r="10" ht="18.95" customHeight="1" spans="1:26">
      <c r="A10" s="229"/>
      <c r="B10" s="229"/>
      <c r="C10" s="230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14"/>
      <c r="T10" s="214"/>
      <c r="U10" s="242"/>
      <c r="V10" s="214"/>
      <c r="W10" s="214"/>
      <c r="X10" s="214"/>
      <c r="Y10" s="214"/>
      <c r="Z10" s="214"/>
    </row>
    <row r="11" ht="18.95" customHeight="1" spans="1:26">
      <c r="A11" s="229"/>
      <c r="B11" s="229"/>
      <c r="C11" s="230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14"/>
      <c r="T11" s="214"/>
      <c r="U11" s="242"/>
      <c r="V11" s="214"/>
      <c r="W11" s="214"/>
      <c r="X11" s="214"/>
      <c r="Y11" s="214"/>
      <c r="Z11" s="214"/>
    </row>
    <row r="12" ht="18.95" customHeight="1" spans="1:26">
      <c r="A12" s="229"/>
      <c r="B12" s="229"/>
      <c r="C12" s="230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14"/>
      <c r="T12" s="214"/>
      <c r="U12" s="242"/>
      <c r="V12" s="214"/>
      <c r="W12" s="214"/>
      <c r="X12" s="214"/>
      <c r="Y12" s="214"/>
      <c r="Z12" s="214"/>
    </row>
    <row r="13" ht="18.95" customHeight="1" spans="1:26">
      <c r="A13" s="229"/>
      <c r="B13" s="229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14"/>
      <c r="T13" s="214"/>
      <c r="U13" s="242"/>
      <c r="V13" s="214"/>
      <c r="W13" s="214"/>
      <c r="X13" s="214"/>
      <c r="Y13" s="214"/>
      <c r="Z13" s="214"/>
    </row>
    <row r="14" ht="18.95" customHeight="1" spans="1:26">
      <c r="A14" s="229"/>
      <c r="B14" s="229"/>
      <c r="C14" s="230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14"/>
      <c r="T14" s="214"/>
      <c r="U14" s="242"/>
      <c r="V14" s="214"/>
      <c r="W14" s="214"/>
      <c r="X14" s="214"/>
      <c r="Y14" s="214"/>
      <c r="Z14" s="214"/>
    </row>
    <row r="15" ht="18.95" customHeight="1" spans="1:26">
      <c r="A15" s="229"/>
      <c r="B15" s="229"/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14"/>
      <c r="T15" s="214"/>
      <c r="U15" s="242"/>
      <c r="V15" s="214"/>
      <c r="W15" s="214"/>
      <c r="X15" s="214"/>
      <c r="Y15" s="214"/>
      <c r="Z15" s="214"/>
    </row>
    <row r="16" ht="18.95" customHeight="1" spans="1:26">
      <c r="A16" s="229"/>
      <c r="B16" s="229"/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14"/>
      <c r="T16" s="214"/>
      <c r="U16" s="242"/>
      <c r="V16" s="214"/>
      <c r="W16" s="214"/>
      <c r="X16" s="214"/>
      <c r="Y16" s="214"/>
      <c r="Z16" s="214"/>
    </row>
    <row r="17" ht="18.95" customHeight="1" spans="1:26">
      <c r="A17" s="229"/>
      <c r="B17" s="229"/>
      <c r="C17" s="230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14"/>
      <c r="T17" s="214"/>
      <c r="U17" s="242"/>
      <c r="V17" s="214"/>
      <c r="W17" s="214"/>
      <c r="X17" s="214"/>
      <c r="Y17" s="214"/>
      <c r="Z17" s="214"/>
    </row>
    <row r="18" ht="18.95" customHeight="1" spans="1:26">
      <c r="A18" s="229"/>
      <c r="B18" s="229"/>
      <c r="C18" s="230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14"/>
      <c r="T18" s="214"/>
      <c r="U18" s="242"/>
      <c r="V18" s="214"/>
      <c r="W18" s="214"/>
      <c r="X18" s="214"/>
      <c r="Y18" s="214"/>
      <c r="Z18" s="214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11" sqref="C11"/>
    </sheetView>
  </sheetViews>
  <sheetFormatPr defaultColWidth="9.12222222222222" defaultRowHeight="11.25"/>
  <cols>
    <col min="1" max="1" width="10.6222222222222" style="1" customWidth="1"/>
    <col min="2" max="2" width="11.3777777777778" style="1" customWidth="1"/>
    <col min="3" max="3" width="29.7555555555556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s="1" customFormat="1" ht="23.1" customHeight="1" spans="1:246">
      <c r="A1" s="205"/>
      <c r="B1" s="206"/>
      <c r="C1" s="206"/>
      <c r="D1" s="207"/>
      <c r="E1" s="206"/>
      <c r="F1" s="206"/>
      <c r="G1" s="206"/>
      <c r="H1" s="206"/>
      <c r="I1" s="206"/>
      <c r="J1" s="206"/>
      <c r="K1" s="206"/>
      <c r="N1" s="215"/>
      <c r="O1" s="213"/>
      <c r="P1" s="213"/>
      <c r="S1" s="220" t="s">
        <v>300</v>
      </c>
      <c r="T1" s="220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</row>
    <row r="2" s="1" customFormat="1" ht="23.1" customHeight="1" spans="2:246">
      <c r="B2" s="208" t="s">
        <v>301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</row>
    <row r="3" s="101" customFormat="1" ht="23.1" customHeight="1" spans="2:246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16"/>
      <c r="M3" s="217"/>
      <c r="N3" s="218"/>
      <c r="O3" s="213"/>
      <c r="P3" s="213"/>
      <c r="S3" s="221" t="s">
        <v>302</v>
      </c>
      <c r="T3" s="221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</row>
    <row r="4" s="101" customFormat="1" ht="23.1" customHeight="1" spans="1:248">
      <c r="A4" s="210" t="s">
        <v>303</v>
      </c>
      <c r="B4" s="211" t="s">
        <v>91</v>
      </c>
      <c r="C4" s="211" t="s">
        <v>92</v>
      </c>
      <c r="D4" s="211" t="s">
        <v>304</v>
      </c>
      <c r="E4" s="211" t="s">
        <v>305</v>
      </c>
      <c r="F4" s="211" t="s">
        <v>306</v>
      </c>
      <c r="G4" s="211" t="s">
        <v>307</v>
      </c>
      <c r="H4" s="211" t="s">
        <v>308</v>
      </c>
      <c r="I4" s="211" t="s">
        <v>93</v>
      </c>
      <c r="J4" s="219" t="s">
        <v>94</v>
      </c>
      <c r="K4" s="219"/>
      <c r="L4" s="219"/>
      <c r="M4" s="136" t="s">
        <v>95</v>
      </c>
      <c r="N4" s="211" t="s">
        <v>96</v>
      </c>
      <c r="O4" s="211" t="s">
        <v>97</v>
      </c>
      <c r="P4" s="211"/>
      <c r="Q4" s="211" t="s">
        <v>98</v>
      </c>
      <c r="R4" s="211" t="s">
        <v>99</v>
      </c>
      <c r="S4" s="211" t="s">
        <v>100</v>
      </c>
      <c r="T4" s="211" t="s">
        <v>101</v>
      </c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</row>
    <row r="5" s="101" customFormat="1" ht="23.1" customHeight="1" spans="1:248">
      <c r="A5" s="210"/>
      <c r="B5" s="211"/>
      <c r="C5" s="211"/>
      <c r="D5" s="211"/>
      <c r="E5" s="211"/>
      <c r="F5" s="211"/>
      <c r="G5" s="211"/>
      <c r="H5" s="211"/>
      <c r="I5" s="211"/>
      <c r="J5" s="211" t="s">
        <v>117</v>
      </c>
      <c r="K5" s="211" t="s">
        <v>103</v>
      </c>
      <c r="L5" s="211" t="s">
        <v>104</v>
      </c>
      <c r="M5" s="211"/>
      <c r="N5" s="211"/>
      <c r="O5" s="211"/>
      <c r="P5" s="211"/>
      <c r="Q5" s="211"/>
      <c r="R5" s="211"/>
      <c r="S5" s="211"/>
      <c r="T5" s="211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</row>
    <row r="6" s="101" customFormat="1" ht="19.5" customHeight="1" spans="1:248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 t="s">
        <v>105</v>
      </c>
      <c r="P6" s="211" t="s">
        <v>106</v>
      </c>
      <c r="Q6" s="211"/>
      <c r="R6" s="211"/>
      <c r="S6" s="211"/>
      <c r="T6" s="211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</row>
    <row r="7" s="101" customFormat="1" ht="39.75" customHeight="1" spans="1:248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  <c r="HT7" s="213"/>
      <c r="HU7" s="213"/>
      <c r="HV7" s="213"/>
      <c r="HW7" s="213"/>
      <c r="HX7" s="213"/>
      <c r="HY7" s="213"/>
      <c r="HZ7" s="213"/>
      <c r="IA7" s="213"/>
      <c r="IB7" s="213"/>
      <c r="IC7" s="213"/>
      <c r="ID7" s="213"/>
      <c r="IE7" s="213"/>
      <c r="IF7" s="213"/>
      <c r="IG7" s="213"/>
      <c r="IH7" s="213"/>
      <c r="II7" s="213"/>
      <c r="IJ7" s="213"/>
      <c r="IK7" s="213"/>
      <c r="IL7" s="213"/>
      <c r="IM7" s="213"/>
      <c r="IN7" s="213"/>
    </row>
    <row r="8" s="101" customFormat="1" ht="27.75" customHeight="1" spans="1:246">
      <c r="A8" s="109"/>
      <c r="B8" s="109" t="s">
        <v>108</v>
      </c>
      <c r="C8" s="110" t="s">
        <v>111</v>
      </c>
      <c r="D8" s="109"/>
      <c r="E8" s="212"/>
      <c r="F8" s="109"/>
      <c r="G8" s="212"/>
      <c r="H8" s="212"/>
      <c r="I8" s="109" t="s">
        <v>246</v>
      </c>
      <c r="J8" s="109" t="s">
        <v>246</v>
      </c>
      <c r="K8" s="109" t="s">
        <v>246</v>
      </c>
      <c r="L8" s="109" t="s">
        <v>246</v>
      </c>
      <c r="M8" s="109" t="s">
        <v>246</v>
      </c>
      <c r="N8" s="109" t="s">
        <v>246</v>
      </c>
      <c r="O8" s="109" t="s">
        <v>246</v>
      </c>
      <c r="P8" s="109" t="s">
        <v>246</v>
      </c>
      <c r="Q8" s="109" t="s">
        <v>246</v>
      </c>
      <c r="R8" s="109" t="s">
        <v>246</v>
      </c>
      <c r="S8" s="109" t="s">
        <v>246</v>
      </c>
      <c r="T8" s="109" t="s">
        <v>246</v>
      </c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</row>
    <row r="9" s="1" customFormat="1" ht="23.1" customHeight="1" spans="2:246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</row>
    <row r="10" s="1" customFormat="1" ht="23.1" customHeight="1" spans="1:246">
      <c r="A10" s="214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</row>
    <row r="11" s="1" customFormat="1" ht="23.1" customHeight="1" spans="1:246">
      <c r="A11" s="214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</row>
    <row r="12" s="1" customFormat="1" ht="23.1" customHeight="1" spans="1:246">
      <c r="A12" s="214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</row>
    <row r="13" s="1" customFormat="1" ht="23.1" customHeight="1" spans="1:246">
      <c r="A13" s="214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</row>
    <row r="14" s="1" customFormat="1" ht="23.1" customHeight="1" spans="1:246">
      <c r="A14" s="214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</row>
    <row r="15" s="1" customFormat="1" ht="23.1" customHeight="1" spans="1:246">
      <c r="A15" s="214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</row>
    <row r="16" s="1" customFormat="1" ht="23.1" customHeight="1" spans="1:246">
      <c r="A16" s="214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</row>
    <row r="17" s="1" customFormat="1" ht="23.1" customHeight="1" spans="1:246">
      <c r="A17" s="214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64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topLeftCell="A4" workbookViewId="0">
      <selection activeCell="E9" sqref="E9:F9"/>
    </sheetView>
  </sheetViews>
  <sheetFormatPr defaultColWidth="9.16666666666667" defaultRowHeight="11.25"/>
  <cols>
    <col min="1" max="1" width="23.3777777777778" style="1" customWidth="1"/>
    <col min="2" max="2" width="16.1666666666667" style="1" customWidth="1"/>
    <col min="3" max="3" width="37.3333333333333" style="1" customWidth="1"/>
    <col min="4" max="4" width="14.6666666666667" style="1" customWidth="1"/>
    <col min="5" max="5" width="12.6666666666667" style="1" customWidth="1"/>
    <col min="6" max="6" width="14.8333333333333" style="1" customWidth="1"/>
    <col min="7" max="8" width="12.6666666666667" style="1" customWidth="1"/>
    <col min="9" max="9" width="16.6666666666667" style="1" customWidth="1"/>
    <col min="10" max="19" width="12.6666666666667" style="1" customWidth="1"/>
    <col min="20" max="16384" width="9.16666666666667" style="1"/>
  </cols>
  <sheetData>
    <row r="1" ht="25.5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96" t="s">
        <v>309</v>
      </c>
      <c r="T1" s="95"/>
    </row>
    <row r="2" ht="25.5" customHeight="1" spans="1:20">
      <c r="A2" s="81" t="s">
        <v>310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95"/>
    </row>
    <row r="3" ht="25.5" customHeight="1" spans="1:20">
      <c r="A3" s="82"/>
      <c r="B3" s="83"/>
      <c r="C3" s="83"/>
      <c r="D3" s="83"/>
      <c r="E3" s="83"/>
      <c r="F3" s="83"/>
      <c r="G3" s="83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97" t="s">
        <v>90</v>
      </c>
      <c r="T3" s="95"/>
    </row>
    <row r="4" ht="19.5" customHeight="1" spans="1:20">
      <c r="A4" s="89" t="s">
        <v>114</v>
      </c>
      <c r="B4" s="84" t="s">
        <v>91</v>
      </c>
      <c r="C4" s="85" t="s">
        <v>115</v>
      </c>
      <c r="D4" s="87" t="s">
        <v>116</v>
      </c>
      <c r="E4" s="87" t="s">
        <v>311</v>
      </c>
      <c r="F4" s="88" t="s">
        <v>312</v>
      </c>
      <c r="G4" s="87" t="s">
        <v>313</v>
      </c>
      <c r="H4" s="90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90" t="s">
        <v>318</v>
      </c>
      <c r="Q4" s="90" t="s">
        <v>319</v>
      </c>
      <c r="R4" s="90" t="s">
        <v>320</v>
      </c>
      <c r="S4" s="84" t="s">
        <v>181</v>
      </c>
      <c r="T4" s="95"/>
    </row>
    <row r="5" ht="15" customHeight="1" spans="1:20">
      <c r="A5" s="89"/>
      <c r="B5" s="84"/>
      <c r="C5" s="89"/>
      <c r="D5" s="90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84"/>
      <c r="T5" s="95"/>
    </row>
    <row r="6" ht="15" customHeight="1" spans="1:20">
      <c r="A6" s="89"/>
      <c r="B6" s="84"/>
      <c r="C6" s="89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84"/>
      <c r="T6" s="95"/>
    </row>
    <row r="7" s="200" customFormat="1" ht="26" customHeight="1" spans="1:25">
      <c r="A7" s="201"/>
      <c r="B7" s="182"/>
      <c r="C7" s="201" t="s">
        <v>107</v>
      </c>
      <c r="D7" s="202">
        <v>20074366</v>
      </c>
      <c r="E7" s="198">
        <v>10395571</v>
      </c>
      <c r="F7" s="198">
        <v>9678795</v>
      </c>
      <c r="G7" s="203">
        <v>0</v>
      </c>
      <c r="H7" s="203">
        <v>0</v>
      </c>
      <c r="I7" s="203"/>
      <c r="J7" s="203">
        <v>0</v>
      </c>
      <c r="K7" s="203">
        <v>0</v>
      </c>
      <c r="L7" s="203">
        <v>0</v>
      </c>
      <c r="M7" s="203">
        <v>0</v>
      </c>
      <c r="N7" s="203">
        <v>0</v>
      </c>
      <c r="O7" s="203">
        <v>0</v>
      </c>
      <c r="P7" s="203">
        <v>0</v>
      </c>
      <c r="Q7" s="203">
        <v>0</v>
      </c>
      <c r="R7" s="203">
        <v>0</v>
      </c>
      <c r="S7" s="203">
        <v>0</v>
      </c>
      <c r="T7" s="122"/>
      <c r="U7" s="122"/>
      <c r="V7" s="122"/>
      <c r="W7" s="122"/>
      <c r="X7" s="122"/>
      <c r="Y7" s="122"/>
    </row>
    <row r="8" s="122" customFormat="1" ht="26" customHeight="1" spans="1:20">
      <c r="A8" s="151"/>
      <c r="B8" s="132" t="s">
        <v>118</v>
      </c>
      <c r="C8" s="110" t="s">
        <v>109</v>
      </c>
      <c r="D8" s="202">
        <v>20074366</v>
      </c>
      <c r="E8" s="198">
        <v>10395571</v>
      </c>
      <c r="F8" s="198">
        <v>9678795</v>
      </c>
      <c r="G8" s="203">
        <v>0</v>
      </c>
      <c r="H8" s="203">
        <v>0</v>
      </c>
      <c r="I8" s="203"/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0</v>
      </c>
      <c r="S8" s="203">
        <v>0</v>
      </c>
      <c r="T8" s="138"/>
    </row>
    <row r="9" s="122" customFormat="1" ht="26" customHeight="1" spans="1:20">
      <c r="A9" s="151"/>
      <c r="B9" s="109" t="s">
        <v>108</v>
      </c>
      <c r="C9" s="110" t="s">
        <v>111</v>
      </c>
      <c r="D9" s="202">
        <v>20074366</v>
      </c>
      <c r="E9" s="198">
        <v>10395571</v>
      </c>
      <c r="F9" s="198">
        <v>9678795</v>
      </c>
      <c r="G9" s="203">
        <v>0</v>
      </c>
      <c r="H9" s="203">
        <v>0</v>
      </c>
      <c r="I9" s="203"/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03">
        <v>0</v>
      </c>
      <c r="T9" s="138"/>
    </row>
    <row r="10" s="122" customFormat="1" ht="26" customHeight="1" spans="1:20">
      <c r="A10" s="128" t="s">
        <v>119</v>
      </c>
      <c r="B10" s="109" t="s">
        <v>108</v>
      </c>
      <c r="C10" s="110" t="s">
        <v>120</v>
      </c>
      <c r="D10" s="202">
        <v>17461001</v>
      </c>
      <c r="E10" s="198">
        <v>7782206</v>
      </c>
      <c r="F10" s="198">
        <v>9678795</v>
      </c>
      <c r="G10" s="203">
        <v>0</v>
      </c>
      <c r="H10" s="203">
        <v>0</v>
      </c>
      <c r="I10" s="203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138"/>
    </row>
    <row r="11" s="122" customFormat="1" ht="26" customHeight="1" spans="1:20">
      <c r="A11" s="154" t="s">
        <v>121</v>
      </c>
      <c r="B11" s="109" t="s">
        <v>108</v>
      </c>
      <c r="C11" s="110" t="s">
        <v>122</v>
      </c>
      <c r="D11" s="202">
        <f>D12+D13</f>
        <v>17461001</v>
      </c>
      <c r="E11" s="198">
        <v>7782206</v>
      </c>
      <c r="F11" s="198">
        <v>9678795</v>
      </c>
      <c r="G11" s="203">
        <v>0</v>
      </c>
      <c r="H11" s="203">
        <v>0</v>
      </c>
      <c r="I11" s="203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138"/>
    </row>
    <row r="12" s="122" customFormat="1" ht="26" customHeight="1" spans="1:20">
      <c r="A12" s="132" t="s">
        <v>123</v>
      </c>
      <c r="B12" s="109" t="s">
        <v>108</v>
      </c>
      <c r="C12" s="129" t="s">
        <v>124</v>
      </c>
      <c r="D12" s="202">
        <v>13341001</v>
      </c>
      <c r="E12" s="198">
        <v>7782206</v>
      </c>
      <c r="F12" s="198">
        <v>5558795</v>
      </c>
      <c r="G12" s="202">
        <v>0</v>
      </c>
      <c r="H12" s="202">
        <v>0</v>
      </c>
      <c r="I12" s="202"/>
      <c r="J12" s="202">
        <v>0</v>
      </c>
      <c r="K12" s="202">
        <v>0</v>
      </c>
      <c r="L12" s="202">
        <v>0</v>
      </c>
      <c r="M12" s="202">
        <v>0</v>
      </c>
      <c r="N12" s="202">
        <v>0</v>
      </c>
      <c r="O12" s="202">
        <v>0</v>
      </c>
      <c r="P12" s="202">
        <v>0</v>
      </c>
      <c r="Q12" s="202">
        <v>0</v>
      </c>
      <c r="R12" s="202">
        <v>0</v>
      </c>
      <c r="S12" s="202">
        <v>0</v>
      </c>
      <c r="T12" s="138"/>
    </row>
    <row r="13" s="122" customFormat="1" ht="26" customHeight="1" spans="1:20">
      <c r="A13" s="132" t="s">
        <v>321</v>
      </c>
      <c r="B13" s="109" t="s">
        <v>108</v>
      </c>
      <c r="C13" s="129" t="s">
        <v>126</v>
      </c>
      <c r="D13" s="202">
        <v>4120000</v>
      </c>
      <c r="E13" s="204"/>
      <c r="F13" s="198">
        <v>4120000</v>
      </c>
      <c r="G13" s="202">
        <v>0</v>
      </c>
      <c r="H13" s="202">
        <v>0</v>
      </c>
      <c r="I13" s="202"/>
      <c r="J13" s="202">
        <v>0</v>
      </c>
      <c r="K13" s="202">
        <v>0</v>
      </c>
      <c r="L13" s="202">
        <v>0</v>
      </c>
      <c r="M13" s="202">
        <v>0</v>
      </c>
      <c r="N13" s="202">
        <v>0</v>
      </c>
      <c r="O13" s="202">
        <v>0</v>
      </c>
      <c r="P13" s="202">
        <v>0</v>
      </c>
      <c r="Q13" s="202">
        <v>0</v>
      </c>
      <c r="R13" s="202">
        <v>0</v>
      </c>
      <c r="S13" s="202">
        <v>0</v>
      </c>
      <c r="T13" s="138"/>
    </row>
    <row r="14" s="122" customFormat="1" ht="26" customHeight="1" spans="1:20">
      <c r="A14" s="128" t="s">
        <v>127</v>
      </c>
      <c r="B14" s="109" t="s">
        <v>108</v>
      </c>
      <c r="C14" s="133" t="s">
        <v>128</v>
      </c>
      <c r="D14" s="193">
        <v>1928032</v>
      </c>
      <c r="E14" s="204">
        <v>1928032</v>
      </c>
      <c r="F14" s="204"/>
      <c r="G14" s="135"/>
      <c r="H14" s="135"/>
      <c r="I14" s="193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8"/>
    </row>
    <row r="15" s="122" customFormat="1" ht="26" customHeight="1" spans="1:20">
      <c r="A15" s="128" t="s">
        <v>129</v>
      </c>
      <c r="B15" s="109" t="s">
        <v>108</v>
      </c>
      <c r="C15" s="133" t="s">
        <v>130</v>
      </c>
      <c r="D15" s="193">
        <v>1928032</v>
      </c>
      <c r="E15" s="204">
        <v>1928032</v>
      </c>
      <c r="F15" s="204"/>
      <c r="G15" s="135"/>
      <c r="H15" s="135"/>
      <c r="I15" s="193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8"/>
    </row>
    <row r="16" s="122" customFormat="1" ht="26" customHeight="1" spans="1:20">
      <c r="A16" s="128" t="s">
        <v>131</v>
      </c>
      <c r="B16" s="109" t="s">
        <v>108</v>
      </c>
      <c r="C16" s="133" t="s">
        <v>132</v>
      </c>
      <c r="D16" s="193">
        <v>1928032</v>
      </c>
      <c r="E16" s="204">
        <v>1928032</v>
      </c>
      <c r="F16" s="204"/>
      <c r="G16" s="135"/>
      <c r="H16" s="135"/>
      <c r="I16" s="193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8"/>
    </row>
    <row r="17" s="122" customFormat="1" ht="26" customHeight="1" spans="1:20">
      <c r="A17" s="128" t="s">
        <v>133</v>
      </c>
      <c r="B17" s="109" t="s">
        <v>108</v>
      </c>
      <c r="C17" s="133" t="s">
        <v>134</v>
      </c>
      <c r="D17" s="193">
        <v>685333</v>
      </c>
      <c r="E17" s="204">
        <v>685333</v>
      </c>
      <c r="F17" s="204"/>
      <c r="G17" s="135"/>
      <c r="H17" s="135"/>
      <c r="I17" s="193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8"/>
    </row>
    <row r="18" s="122" customFormat="1" ht="26" customHeight="1" spans="1:20">
      <c r="A18" s="128" t="s">
        <v>135</v>
      </c>
      <c r="B18" s="109" t="s">
        <v>108</v>
      </c>
      <c r="C18" s="133" t="s">
        <v>136</v>
      </c>
      <c r="D18" s="193">
        <v>685333</v>
      </c>
      <c r="E18" s="204">
        <v>685333</v>
      </c>
      <c r="F18" s="204"/>
      <c r="G18" s="135"/>
      <c r="H18" s="135"/>
      <c r="I18" s="193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8"/>
    </row>
    <row r="19" s="122" customFormat="1" ht="26" customHeight="1" spans="1:20">
      <c r="A19" s="128" t="s">
        <v>137</v>
      </c>
      <c r="B19" s="109" t="s">
        <v>108</v>
      </c>
      <c r="C19" s="133" t="s">
        <v>138</v>
      </c>
      <c r="D19" s="193">
        <v>685333</v>
      </c>
      <c r="E19" s="204">
        <v>685333</v>
      </c>
      <c r="F19" s="135"/>
      <c r="G19" s="135"/>
      <c r="H19" s="135"/>
      <c r="I19" s="193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8"/>
    </row>
    <row r="20" ht="25.5" customHeight="1" spans="1:20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ht="25.5" customHeight="1" spans="1:20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2" ht="25.5" customHeight="1" spans="1:20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ht="25.5" customHeight="1" spans="1:20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4" ht="25.5" customHeight="1" spans="1:20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3" workbookViewId="0">
      <selection activeCell="F7" sqref="F7:I7"/>
    </sheetView>
  </sheetViews>
  <sheetFormatPr defaultColWidth="9.16666666666667" defaultRowHeight="11.25"/>
  <cols>
    <col min="1" max="1" width="22.2555555555556" style="139" customWidth="1"/>
    <col min="2" max="2" width="13" style="139" customWidth="1"/>
    <col min="3" max="3" width="47.3333333333333" style="139" customWidth="1"/>
    <col min="4" max="4" width="17.8333333333333" style="139" customWidth="1"/>
    <col min="5" max="5" width="17.1666666666667" style="139" customWidth="1"/>
    <col min="6" max="6" width="18.3333333333333" style="139" customWidth="1"/>
    <col min="7" max="7" width="17" style="139" customWidth="1"/>
    <col min="8" max="12" width="14" style="139" customWidth="1"/>
    <col min="13" max="13" width="14.1666666666667" style="139" customWidth="1"/>
    <col min="14" max="16384" width="9.16666666666667" style="139"/>
  </cols>
  <sheetData>
    <row r="1" ht="23.25" customHeight="1" spans="1:12">
      <c r="A1" s="162"/>
      <c r="B1" s="163"/>
      <c r="C1" s="80"/>
      <c r="D1" s="174"/>
      <c r="E1" s="174"/>
      <c r="F1" s="174"/>
      <c r="G1" s="174"/>
      <c r="H1" s="174"/>
      <c r="I1" s="174"/>
      <c r="J1" s="174"/>
      <c r="K1" s="184" t="s">
        <v>322</v>
      </c>
      <c r="L1" s="184"/>
    </row>
    <row r="2" ht="23.25" customHeight="1" spans="1:12">
      <c r="A2" s="175" t="s">
        <v>323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ht="23.25" customHeight="1" spans="1:12">
      <c r="A3" s="176"/>
      <c r="B3" s="177"/>
      <c r="C3" s="177"/>
      <c r="D3" s="177"/>
      <c r="E3" s="189"/>
      <c r="F3" s="189"/>
      <c r="G3" s="189"/>
      <c r="H3" s="189"/>
      <c r="I3" s="189"/>
      <c r="K3" s="195"/>
      <c r="L3" s="196" t="s">
        <v>90</v>
      </c>
    </row>
    <row r="4" ht="23.25" customHeight="1" spans="1:13">
      <c r="A4" s="84" t="s">
        <v>114</v>
      </c>
      <c r="B4" s="84" t="s">
        <v>91</v>
      </c>
      <c r="C4" s="85" t="s">
        <v>115</v>
      </c>
      <c r="D4" s="178" t="s">
        <v>116</v>
      </c>
      <c r="E4" s="84" t="s">
        <v>311</v>
      </c>
      <c r="F4" s="84"/>
      <c r="G4" s="84"/>
      <c r="H4" s="84"/>
      <c r="I4" s="84"/>
      <c r="J4" s="84" t="s">
        <v>315</v>
      </c>
      <c r="K4" s="84"/>
      <c r="L4" s="84"/>
      <c r="M4" s="197"/>
    </row>
    <row r="5" ht="36.75" customHeight="1" spans="1:13">
      <c r="A5" s="84"/>
      <c r="B5" s="84"/>
      <c r="C5" s="89"/>
      <c r="D5" s="180"/>
      <c r="E5" s="84" t="s">
        <v>107</v>
      </c>
      <c r="F5" s="84" t="s">
        <v>324</v>
      </c>
      <c r="G5" s="84" t="s">
        <v>187</v>
      </c>
      <c r="H5" s="84" t="s">
        <v>188</v>
      </c>
      <c r="I5" s="84" t="s">
        <v>189</v>
      </c>
      <c r="J5" s="84" t="s">
        <v>107</v>
      </c>
      <c r="K5" s="84" t="s">
        <v>170</v>
      </c>
      <c r="L5" s="84" t="s">
        <v>325</v>
      </c>
      <c r="M5" s="197"/>
    </row>
    <row r="6" s="188" customFormat="1" ht="29" customHeight="1" spans="1:12">
      <c r="A6" s="190"/>
      <c r="B6" s="191"/>
      <c r="C6" s="190" t="s">
        <v>107</v>
      </c>
      <c r="D6" s="192">
        <v>10395571</v>
      </c>
      <c r="E6" s="192">
        <v>10395571</v>
      </c>
      <c r="F6" s="192">
        <v>7620706</v>
      </c>
      <c r="G6" s="192">
        <v>1928032</v>
      </c>
      <c r="H6" s="192">
        <v>685333</v>
      </c>
      <c r="I6" s="192">
        <v>161500</v>
      </c>
      <c r="J6" s="192"/>
      <c r="K6" s="192"/>
      <c r="L6" s="198"/>
    </row>
    <row r="7" s="188" customFormat="1" ht="29" customHeight="1" spans="1:12">
      <c r="A7" s="151"/>
      <c r="B7" s="132" t="s">
        <v>118</v>
      </c>
      <c r="C7" s="110" t="s">
        <v>109</v>
      </c>
      <c r="D7" s="192">
        <v>10395571</v>
      </c>
      <c r="E7" s="192">
        <v>10395571</v>
      </c>
      <c r="F7" s="192">
        <v>7620706</v>
      </c>
      <c r="G7" s="192">
        <v>1928032</v>
      </c>
      <c r="H7" s="192">
        <v>685333</v>
      </c>
      <c r="I7" s="192">
        <v>161500</v>
      </c>
      <c r="J7" s="192"/>
      <c r="K7" s="192"/>
      <c r="L7" s="198"/>
    </row>
    <row r="8" s="188" customFormat="1" ht="29" customHeight="1" spans="1:12">
      <c r="A8" s="151"/>
      <c r="B8" s="109" t="s">
        <v>108</v>
      </c>
      <c r="C8" s="110" t="s">
        <v>111</v>
      </c>
      <c r="D8" s="192">
        <v>10395571</v>
      </c>
      <c r="E8" s="192">
        <v>10395571</v>
      </c>
      <c r="F8" s="192">
        <v>7620706</v>
      </c>
      <c r="G8" s="192">
        <v>1928032</v>
      </c>
      <c r="H8" s="192">
        <v>685333</v>
      </c>
      <c r="I8" s="192">
        <v>161500</v>
      </c>
      <c r="J8" s="192"/>
      <c r="K8" s="192"/>
      <c r="L8" s="198"/>
    </row>
    <row r="9" s="188" customFormat="1" ht="29" customHeight="1" spans="1:12">
      <c r="A9" s="128" t="s">
        <v>119</v>
      </c>
      <c r="B9" s="109" t="s">
        <v>108</v>
      </c>
      <c r="C9" s="110" t="s">
        <v>120</v>
      </c>
      <c r="D9" s="192">
        <v>7782206</v>
      </c>
      <c r="E9" s="192">
        <v>7782206</v>
      </c>
      <c r="F9" s="192">
        <v>7620706</v>
      </c>
      <c r="G9" s="192">
        <v>0</v>
      </c>
      <c r="H9" s="192">
        <v>0</v>
      </c>
      <c r="I9" s="192">
        <v>161500</v>
      </c>
      <c r="J9" s="192"/>
      <c r="K9" s="192"/>
      <c r="L9" s="198"/>
    </row>
    <row r="10" s="188" customFormat="1" ht="29" customHeight="1" spans="1:12">
      <c r="A10" s="154" t="s">
        <v>121</v>
      </c>
      <c r="B10" s="109" t="s">
        <v>108</v>
      </c>
      <c r="C10" s="110" t="s">
        <v>122</v>
      </c>
      <c r="D10" s="192">
        <v>7782206</v>
      </c>
      <c r="E10" s="192">
        <v>7782206</v>
      </c>
      <c r="F10" s="192">
        <v>7620706</v>
      </c>
      <c r="G10" s="192">
        <v>0</v>
      </c>
      <c r="H10" s="192">
        <v>0</v>
      </c>
      <c r="I10" s="192">
        <v>161500</v>
      </c>
      <c r="J10" s="192"/>
      <c r="K10" s="192"/>
      <c r="L10" s="198"/>
    </row>
    <row r="11" s="188" customFormat="1" ht="29" customHeight="1" spans="1:12">
      <c r="A11" s="132" t="s">
        <v>123</v>
      </c>
      <c r="B11" s="109" t="s">
        <v>108</v>
      </c>
      <c r="C11" s="110" t="s">
        <v>124</v>
      </c>
      <c r="D11" s="192">
        <v>7782206</v>
      </c>
      <c r="E11" s="192">
        <v>7782206</v>
      </c>
      <c r="F11" s="192">
        <v>7620706</v>
      </c>
      <c r="G11" s="192">
        <v>0</v>
      </c>
      <c r="H11" s="192">
        <v>0</v>
      </c>
      <c r="I11" s="192">
        <v>161500</v>
      </c>
      <c r="J11" s="192"/>
      <c r="K11" s="192"/>
      <c r="L11" s="198"/>
    </row>
    <row r="12" s="188" customFormat="1" ht="29" customHeight="1" spans="1:12">
      <c r="A12" s="128" t="s">
        <v>127</v>
      </c>
      <c r="B12" s="109" t="s">
        <v>108</v>
      </c>
      <c r="C12" s="133" t="s">
        <v>128</v>
      </c>
      <c r="D12" s="193">
        <v>1928032</v>
      </c>
      <c r="E12" s="193">
        <v>1928032</v>
      </c>
      <c r="F12" s="135"/>
      <c r="G12" s="193">
        <v>1928032</v>
      </c>
      <c r="H12" s="135"/>
      <c r="I12" s="135"/>
      <c r="J12" s="193"/>
      <c r="K12" s="193"/>
      <c r="L12" s="199"/>
    </row>
    <row r="13" s="188" customFormat="1" ht="29" customHeight="1" spans="1:12">
      <c r="A13" s="128" t="s">
        <v>129</v>
      </c>
      <c r="B13" s="109" t="s">
        <v>108</v>
      </c>
      <c r="C13" s="133" t="s">
        <v>130</v>
      </c>
      <c r="D13" s="193">
        <v>1928032</v>
      </c>
      <c r="E13" s="193">
        <v>1928032</v>
      </c>
      <c r="F13" s="135"/>
      <c r="G13" s="193">
        <v>1928032</v>
      </c>
      <c r="H13" s="135"/>
      <c r="I13" s="135"/>
      <c r="J13" s="193"/>
      <c r="K13" s="193"/>
      <c r="L13" s="199"/>
    </row>
    <row r="14" s="188" customFormat="1" ht="29" customHeight="1" spans="1:12">
      <c r="A14" s="128" t="s">
        <v>131</v>
      </c>
      <c r="B14" s="109" t="s">
        <v>108</v>
      </c>
      <c r="C14" s="133" t="s">
        <v>132</v>
      </c>
      <c r="D14" s="193">
        <v>1928032</v>
      </c>
      <c r="E14" s="193">
        <v>1928032</v>
      </c>
      <c r="F14" s="135"/>
      <c r="G14" s="193">
        <v>1928032</v>
      </c>
      <c r="H14" s="135"/>
      <c r="I14" s="135"/>
      <c r="J14" s="193"/>
      <c r="K14" s="193"/>
      <c r="L14" s="199"/>
    </row>
    <row r="15" s="188" customFormat="1" ht="29" customHeight="1" spans="1:12">
      <c r="A15" s="128" t="s">
        <v>133</v>
      </c>
      <c r="B15" s="109" t="s">
        <v>108</v>
      </c>
      <c r="C15" s="133" t="s">
        <v>134</v>
      </c>
      <c r="D15" s="193">
        <v>685333</v>
      </c>
      <c r="E15" s="193">
        <v>685333</v>
      </c>
      <c r="F15" s="135"/>
      <c r="G15" s="135"/>
      <c r="H15" s="193">
        <v>685333</v>
      </c>
      <c r="I15" s="135"/>
      <c r="J15" s="193"/>
      <c r="K15" s="193"/>
      <c r="L15" s="199"/>
    </row>
    <row r="16" s="188" customFormat="1" ht="29" customHeight="1" spans="1:12">
      <c r="A16" s="128" t="s">
        <v>135</v>
      </c>
      <c r="B16" s="109" t="s">
        <v>108</v>
      </c>
      <c r="C16" s="133" t="s">
        <v>136</v>
      </c>
      <c r="D16" s="193">
        <v>685333</v>
      </c>
      <c r="E16" s="193">
        <v>685333</v>
      </c>
      <c r="F16" s="135"/>
      <c r="G16" s="135"/>
      <c r="H16" s="193">
        <v>685333</v>
      </c>
      <c r="I16" s="135"/>
      <c r="J16" s="193"/>
      <c r="K16" s="193"/>
      <c r="L16" s="199"/>
    </row>
    <row r="17" s="188" customFormat="1" ht="29" customHeight="1" spans="1:12">
      <c r="A17" s="128" t="s">
        <v>137</v>
      </c>
      <c r="B17" s="109" t="s">
        <v>108</v>
      </c>
      <c r="C17" s="133" t="s">
        <v>138</v>
      </c>
      <c r="D17" s="193">
        <v>685333</v>
      </c>
      <c r="E17" s="193">
        <v>685333</v>
      </c>
      <c r="F17" s="135"/>
      <c r="G17" s="135"/>
      <c r="H17" s="193">
        <v>685333</v>
      </c>
      <c r="I17" s="135"/>
      <c r="J17" s="193"/>
      <c r="K17" s="193"/>
      <c r="L17" s="199"/>
    </row>
    <row r="18" ht="23.25" customHeight="1" spans="1:12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</row>
    <row r="19" ht="23.25" customHeight="1" spans="1:12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</row>
    <row r="20" ht="23.25" customHeight="1" spans="1:12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  <row r="21" ht="23.25" customHeight="1" spans="1:12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</row>
    <row r="22" ht="23.25" customHeight="1" spans="1:12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</row>
    <row r="23" ht="23.25" customHeight="1" spans="1:12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</row>
    <row r="24" ht="23.25" customHeight="1" spans="1:12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</row>
    <row r="25" ht="23.25" customHeight="1" spans="1:12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  <row r="26" ht="23.25" customHeight="1" spans="1:12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topLeftCell="C1" workbookViewId="0">
      <selection activeCell="F11" sqref="F11:N11"/>
    </sheetView>
  </sheetViews>
  <sheetFormatPr defaultColWidth="9.16666666666667" defaultRowHeight="11.25"/>
  <cols>
    <col min="1" max="1" width="18.5" style="1" customWidth="1"/>
    <col min="2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6" width="15" style="1" customWidth="1"/>
    <col min="17" max="17" width="10.6666666666667" style="1" customWidth="1"/>
    <col min="18" max="16384" width="9.16666666666667" style="1"/>
  </cols>
  <sheetData>
    <row r="1" ht="22.5" customHeight="1" spans="1:18">
      <c r="A1" s="162"/>
      <c r="B1" s="163"/>
      <c r="C1" s="80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84" t="s">
        <v>326</v>
      </c>
      <c r="Q1" s="184"/>
      <c r="R1" s="95"/>
    </row>
    <row r="2" ht="22.5" customHeight="1" spans="1:18">
      <c r="A2" s="175" t="s">
        <v>327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95"/>
    </row>
    <row r="3" ht="22.5" customHeight="1" spans="1:18">
      <c r="A3" s="176"/>
      <c r="B3" s="177"/>
      <c r="C3" s="177"/>
      <c r="D3" s="177"/>
      <c r="E3" s="177"/>
      <c r="F3" s="177"/>
      <c r="G3" s="177"/>
      <c r="H3" s="174"/>
      <c r="I3" s="174"/>
      <c r="J3" s="174"/>
      <c r="K3" s="174"/>
      <c r="L3" s="174"/>
      <c r="M3" s="174"/>
      <c r="N3" s="174"/>
      <c r="O3" s="174"/>
      <c r="P3" s="185" t="s">
        <v>90</v>
      </c>
      <c r="Q3" s="185"/>
      <c r="R3" s="95"/>
    </row>
    <row r="4" ht="22.5" customHeight="1" spans="1:18">
      <c r="A4" s="89" t="s">
        <v>114</v>
      </c>
      <c r="B4" s="178" t="s">
        <v>91</v>
      </c>
      <c r="C4" s="179" t="s">
        <v>115</v>
      </c>
      <c r="D4" s="85" t="s">
        <v>93</v>
      </c>
      <c r="E4" s="89" t="s">
        <v>312</v>
      </c>
      <c r="F4" s="89"/>
      <c r="G4" s="89"/>
      <c r="H4" s="89"/>
      <c r="I4" s="89"/>
      <c r="J4" s="89"/>
      <c r="K4" s="89"/>
      <c r="L4" s="89"/>
      <c r="M4" s="89"/>
      <c r="N4" s="89"/>
      <c r="O4" s="186" t="s">
        <v>315</v>
      </c>
      <c r="P4" s="186"/>
      <c r="Q4" s="186"/>
      <c r="R4" s="95"/>
    </row>
    <row r="5" ht="39" customHeight="1" spans="1:18">
      <c r="A5" s="89"/>
      <c r="B5" s="180"/>
      <c r="C5" s="181"/>
      <c r="D5" s="89"/>
      <c r="E5" s="178" t="s">
        <v>107</v>
      </c>
      <c r="F5" s="86" t="s">
        <v>328</v>
      </c>
      <c r="G5" s="86" t="s">
        <v>220</v>
      </c>
      <c r="H5" s="86" t="s">
        <v>221</v>
      </c>
      <c r="I5" s="86" t="s">
        <v>329</v>
      </c>
      <c r="J5" s="86" t="s">
        <v>223</v>
      </c>
      <c r="K5" s="86" t="s">
        <v>219</v>
      </c>
      <c r="L5" s="86" t="s">
        <v>226</v>
      </c>
      <c r="M5" s="86" t="s">
        <v>330</v>
      </c>
      <c r="N5" s="86" t="s">
        <v>229</v>
      </c>
      <c r="O5" s="187" t="s">
        <v>107</v>
      </c>
      <c r="P5" s="84" t="s">
        <v>331</v>
      </c>
      <c r="Q5" s="84" t="s">
        <v>325</v>
      </c>
      <c r="R5" s="95"/>
    </row>
    <row r="6" s="122" customFormat="1" ht="23" customHeight="1" spans="1:18">
      <c r="A6" s="136"/>
      <c r="B6" s="182"/>
      <c r="C6" s="136" t="s">
        <v>107</v>
      </c>
      <c r="D6" s="183">
        <v>5558795</v>
      </c>
      <c r="E6" s="183">
        <v>5558795</v>
      </c>
      <c r="F6" s="183">
        <v>93600</v>
      </c>
      <c r="G6" s="183">
        <v>180000</v>
      </c>
      <c r="H6" s="183">
        <v>0</v>
      </c>
      <c r="I6" s="183">
        <v>0</v>
      </c>
      <c r="J6" s="183">
        <v>396000</v>
      </c>
      <c r="K6" s="183">
        <v>0</v>
      </c>
      <c r="L6" s="183">
        <v>330000</v>
      </c>
      <c r="M6" s="183">
        <v>72000</v>
      </c>
      <c r="N6" s="183">
        <v>4487195</v>
      </c>
      <c r="O6" s="183"/>
      <c r="P6" s="183"/>
      <c r="Q6" s="183">
        <v>0</v>
      </c>
      <c r="R6" s="138"/>
    </row>
    <row r="7" s="123" customFormat="1" ht="23" customHeight="1" spans="1:17">
      <c r="A7" s="151"/>
      <c r="B7" s="132" t="s">
        <v>118</v>
      </c>
      <c r="C7" s="110" t="s">
        <v>109</v>
      </c>
      <c r="D7" s="183">
        <v>5558795</v>
      </c>
      <c r="E7" s="183">
        <v>5558795</v>
      </c>
      <c r="F7" s="183">
        <v>93600</v>
      </c>
      <c r="G7" s="183">
        <v>180000</v>
      </c>
      <c r="H7" s="183">
        <v>0</v>
      </c>
      <c r="I7" s="183">
        <v>0</v>
      </c>
      <c r="J7" s="183">
        <v>396000</v>
      </c>
      <c r="K7" s="183">
        <v>0</v>
      </c>
      <c r="L7" s="183">
        <v>330000</v>
      </c>
      <c r="M7" s="183">
        <v>72000</v>
      </c>
      <c r="N7" s="183">
        <v>4487195</v>
      </c>
      <c r="O7" s="183"/>
      <c r="P7" s="183"/>
      <c r="Q7" s="183">
        <v>0</v>
      </c>
    </row>
    <row r="8" s="122" customFormat="1" ht="23" customHeight="1" spans="1:18">
      <c r="A8" s="151"/>
      <c r="B8" s="109" t="s">
        <v>108</v>
      </c>
      <c r="C8" s="110" t="s">
        <v>111</v>
      </c>
      <c r="D8" s="183">
        <v>5558795</v>
      </c>
      <c r="E8" s="183">
        <v>5558795</v>
      </c>
      <c r="F8" s="183">
        <v>93600</v>
      </c>
      <c r="G8" s="183">
        <v>180000</v>
      </c>
      <c r="H8" s="183">
        <v>0</v>
      </c>
      <c r="I8" s="183">
        <v>0</v>
      </c>
      <c r="J8" s="183">
        <v>396000</v>
      </c>
      <c r="K8" s="183">
        <v>0</v>
      </c>
      <c r="L8" s="183">
        <v>330000</v>
      </c>
      <c r="M8" s="183">
        <v>72000</v>
      </c>
      <c r="N8" s="183">
        <v>4487195</v>
      </c>
      <c r="O8" s="183"/>
      <c r="P8" s="183"/>
      <c r="Q8" s="183">
        <v>0</v>
      </c>
      <c r="R8" s="138"/>
    </row>
    <row r="9" s="122" customFormat="1" ht="23" customHeight="1" spans="1:18">
      <c r="A9" s="128" t="s">
        <v>230</v>
      </c>
      <c r="B9" s="109" t="s">
        <v>108</v>
      </c>
      <c r="C9" s="110" t="s">
        <v>120</v>
      </c>
      <c r="D9" s="183">
        <v>5558795</v>
      </c>
      <c r="E9" s="183">
        <v>5558795</v>
      </c>
      <c r="F9" s="183">
        <v>93600</v>
      </c>
      <c r="G9" s="183">
        <v>180000</v>
      </c>
      <c r="H9" s="183">
        <v>0</v>
      </c>
      <c r="I9" s="183">
        <v>0</v>
      </c>
      <c r="J9" s="183">
        <v>396000</v>
      </c>
      <c r="K9" s="183">
        <v>0</v>
      </c>
      <c r="L9" s="183">
        <v>330000</v>
      </c>
      <c r="M9" s="183">
        <v>72000</v>
      </c>
      <c r="N9" s="183">
        <v>4487195</v>
      </c>
      <c r="O9" s="183"/>
      <c r="P9" s="183"/>
      <c r="Q9" s="183">
        <v>0</v>
      </c>
      <c r="R9" s="138"/>
    </row>
    <row r="10" s="122" customFormat="1" ht="23" customHeight="1" spans="1:18">
      <c r="A10" s="154" t="s">
        <v>231</v>
      </c>
      <c r="B10" s="109" t="s">
        <v>108</v>
      </c>
      <c r="C10" s="110" t="s">
        <v>122</v>
      </c>
      <c r="D10" s="183">
        <v>5558795</v>
      </c>
      <c r="E10" s="183">
        <v>5558795</v>
      </c>
      <c r="F10" s="183">
        <v>93600</v>
      </c>
      <c r="G10" s="183">
        <v>180000</v>
      </c>
      <c r="H10" s="183">
        <v>0</v>
      </c>
      <c r="I10" s="183">
        <v>0</v>
      </c>
      <c r="J10" s="183">
        <v>396000</v>
      </c>
      <c r="K10" s="183">
        <v>0</v>
      </c>
      <c r="L10" s="183">
        <v>330000</v>
      </c>
      <c r="M10" s="183">
        <v>72000</v>
      </c>
      <c r="N10" s="183">
        <v>4487195</v>
      </c>
      <c r="O10" s="183"/>
      <c r="P10" s="183"/>
      <c r="Q10" s="183">
        <v>0</v>
      </c>
      <c r="R10" s="138"/>
    </row>
    <row r="11" s="122" customFormat="1" ht="23" customHeight="1" spans="1:18">
      <c r="A11" s="154" t="s">
        <v>232</v>
      </c>
      <c r="B11" s="109" t="s">
        <v>108</v>
      </c>
      <c r="C11" s="110" t="s">
        <v>124</v>
      </c>
      <c r="D11" s="183">
        <v>5558795</v>
      </c>
      <c r="E11" s="183">
        <v>5558795</v>
      </c>
      <c r="F11" s="183">
        <v>93600</v>
      </c>
      <c r="G11" s="183">
        <v>180000</v>
      </c>
      <c r="H11" s="183">
        <v>0</v>
      </c>
      <c r="I11" s="183">
        <v>0</v>
      </c>
      <c r="J11" s="183">
        <v>396000</v>
      </c>
      <c r="K11" s="183">
        <v>0</v>
      </c>
      <c r="L11" s="183">
        <v>330000</v>
      </c>
      <c r="M11" s="183">
        <v>72000</v>
      </c>
      <c r="N11" s="183">
        <v>4487195</v>
      </c>
      <c r="O11" s="183"/>
      <c r="P11" s="183"/>
      <c r="Q11" s="183">
        <v>0</v>
      </c>
      <c r="R11" s="138"/>
    </row>
    <row r="12" ht="22.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2.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2.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2.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2.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2.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2.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2.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ht="22.5" customHeight="1" spans="1:18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ht="22.5" customHeight="1" spans="1:18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ht="22.5" customHeight="1" spans="1:18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ht="22.5" customHeight="1" spans="1:18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ht="22.5" customHeight="1" spans="1:18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ht="22.5" customHeight="1" spans="1:18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  <row r="26" ht="22.5" customHeight="1" spans="1:18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</row>
    <row r="27" ht="22.5" customHeight="1" spans="1:18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H10" sqref="H10"/>
    </sheetView>
  </sheetViews>
  <sheetFormatPr defaultColWidth="9.16666666666667" defaultRowHeight="11.25"/>
  <cols>
    <col min="1" max="1" width="13.5" style="1" customWidth="1"/>
    <col min="2" max="2" width="30" style="1" customWidth="1"/>
    <col min="3" max="4" width="14.8777777777778" style="1" customWidth="1"/>
    <col min="5" max="5" width="13.5" style="1" customWidth="1"/>
    <col min="6" max="6" width="14.8777777777778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13"/>
      <c r="B1" s="277"/>
      <c r="C1" s="277"/>
      <c r="D1" s="277"/>
      <c r="E1" s="277"/>
      <c r="F1" s="277"/>
      <c r="G1" s="277"/>
      <c r="H1" s="214"/>
      <c r="I1" s="214"/>
      <c r="J1" s="214"/>
      <c r="K1" s="277"/>
      <c r="L1" s="213"/>
      <c r="M1" s="213"/>
      <c r="N1" s="277" t="s">
        <v>88</v>
      </c>
      <c r="O1" s="213"/>
      <c r="P1" s="213"/>
    </row>
    <row r="2" ht="23.1" customHeight="1" spans="1:16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13"/>
      <c r="P2" s="213"/>
    </row>
    <row r="3" ht="23.1" customHeight="1" spans="1:16">
      <c r="A3" s="213"/>
      <c r="B3" s="372"/>
      <c r="C3" s="372"/>
      <c r="D3" s="209"/>
      <c r="E3" s="209"/>
      <c r="F3" s="209"/>
      <c r="G3" s="209"/>
      <c r="H3" s="214"/>
      <c r="I3" s="214"/>
      <c r="J3" s="214"/>
      <c r="K3" s="372"/>
      <c r="L3" s="213"/>
      <c r="M3" s="378" t="s">
        <v>90</v>
      </c>
      <c r="N3" s="378"/>
      <c r="O3" s="213"/>
      <c r="P3" s="213"/>
    </row>
    <row r="4" ht="23.1" customHeight="1" spans="1:16">
      <c r="A4" s="227" t="s">
        <v>91</v>
      </c>
      <c r="B4" s="227" t="s">
        <v>92</v>
      </c>
      <c r="C4" s="225" t="s">
        <v>93</v>
      </c>
      <c r="D4" s="252" t="s">
        <v>94</v>
      </c>
      <c r="E4" s="252"/>
      <c r="F4" s="252"/>
      <c r="G4" s="290" t="s">
        <v>95</v>
      </c>
      <c r="H4" s="252" t="s">
        <v>96</v>
      </c>
      <c r="I4" s="252" t="s">
        <v>97</v>
      </c>
      <c r="J4" s="252"/>
      <c r="K4" s="227" t="s">
        <v>98</v>
      </c>
      <c r="L4" s="227" t="s">
        <v>99</v>
      </c>
      <c r="M4" s="151" t="s">
        <v>100</v>
      </c>
      <c r="N4" s="373" t="s">
        <v>101</v>
      </c>
      <c r="O4" s="213"/>
      <c r="P4" s="213"/>
    </row>
    <row r="5" ht="46.5" customHeight="1" spans="1:16">
      <c r="A5" s="227"/>
      <c r="B5" s="227"/>
      <c r="C5" s="227"/>
      <c r="D5" s="239" t="s">
        <v>102</v>
      </c>
      <c r="E5" s="376" t="s">
        <v>103</v>
      </c>
      <c r="F5" s="350" t="s">
        <v>104</v>
      </c>
      <c r="G5" s="252"/>
      <c r="H5" s="252"/>
      <c r="I5" s="252"/>
      <c r="J5" s="252"/>
      <c r="K5" s="227"/>
      <c r="L5" s="227"/>
      <c r="M5" s="227"/>
      <c r="N5" s="252"/>
      <c r="O5" s="213"/>
      <c r="P5" s="213"/>
    </row>
    <row r="6" ht="46.5" customHeight="1" spans="1:16">
      <c r="A6" s="227"/>
      <c r="B6" s="227"/>
      <c r="C6" s="227"/>
      <c r="D6" s="240"/>
      <c r="E6" s="225"/>
      <c r="F6" s="226"/>
      <c r="G6" s="252"/>
      <c r="H6" s="252"/>
      <c r="I6" s="252" t="s">
        <v>105</v>
      </c>
      <c r="J6" s="252" t="s">
        <v>106</v>
      </c>
      <c r="K6" s="227"/>
      <c r="L6" s="227"/>
      <c r="M6" s="227"/>
      <c r="N6" s="252"/>
      <c r="O6" s="213"/>
      <c r="P6" s="213"/>
    </row>
    <row r="7" s="370" customFormat="1" ht="29.25" customHeight="1" spans="1:18">
      <c r="A7" s="109"/>
      <c r="B7" s="109" t="s">
        <v>107</v>
      </c>
      <c r="C7" s="374">
        <v>20074366</v>
      </c>
      <c r="D7" s="374">
        <v>20074366</v>
      </c>
      <c r="E7" s="374">
        <v>5074366</v>
      </c>
      <c r="F7" s="374">
        <v>15000000</v>
      </c>
      <c r="G7" s="374">
        <v>0</v>
      </c>
      <c r="H7" s="377">
        <v>0</v>
      </c>
      <c r="I7" s="377">
        <v>0</v>
      </c>
      <c r="J7" s="377">
        <v>0</v>
      </c>
      <c r="K7" s="377">
        <v>0</v>
      </c>
      <c r="L7" s="377">
        <v>0</v>
      </c>
      <c r="M7" s="377">
        <v>0</v>
      </c>
      <c r="N7" s="377">
        <v>0</v>
      </c>
      <c r="O7" s="1"/>
      <c r="P7" s="1"/>
      <c r="Q7" s="1"/>
      <c r="R7" s="1"/>
    </row>
    <row r="8" ht="29.25" customHeight="1" spans="1:16">
      <c r="A8" s="132" t="s">
        <v>108</v>
      </c>
      <c r="B8" s="132" t="s">
        <v>109</v>
      </c>
      <c r="C8" s="374">
        <v>20074366</v>
      </c>
      <c r="D8" s="374">
        <v>20074366</v>
      </c>
      <c r="E8" s="374">
        <v>5074366</v>
      </c>
      <c r="F8" s="374">
        <v>15000000</v>
      </c>
      <c r="G8" s="374">
        <v>0</v>
      </c>
      <c r="H8" s="377">
        <v>0</v>
      </c>
      <c r="I8" s="377">
        <v>0</v>
      </c>
      <c r="J8" s="377">
        <v>0</v>
      </c>
      <c r="K8" s="377">
        <v>0</v>
      </c>
      <c r="L8" s="377">
        <v>0</v>
      </c>
      <c r="M8" s="377">
        <v>0</v>
      </c>
      <c r="N8" s="377">
        <v>0</v>
      </c>
      <c r="O8" s="213"/>
      <c r="P8" s="213"/>
    </row>
    <row r="9" ht="29.25" customHeight="1" spans="1:16">
      <c r="A9" s="132" t="s">
        <v>110</v>
      </c>
      <c r="B9" s="132" t="s">
        <v>111</v>
      </c>
      <c r="C9" s="374">
        <v>20074366</v>
      </c>
      <c r="D9" s="374">
        <v>20074366</v>
      </c>
      <c r="E9" s="374">
        <v>5074366</v>
      </c>
      <c r="F9" s="374">
        <v>15000000</v>
      </c>
      <c r="G9" s="374">
        <v>0</v>
      </c>
      <c r="H9" s="377">
        <v>0</v>
      </c>
      <c r="I9" s="377">
        <v>0</v>
      </c>
      <c r="J9" s="377">
        <v>0</v>
      </c>
      <c r="K9" s="377">
        <v>0</v>
      </c>
      <c r="L9" s="377">
        <v>0</v>
      </c>
      <c r="M9" s="377">
        <v>0</v>
      </c>
      <c r="N9" s="377">
        <v>0</v>
      </c>
      <c r="O9" s="213"/>
      <c r="P9" s="213"/>
    </row>
    <row r="10" ht="23.1" customHeight="1" spans="1:16">
      <c r="A10" s="213"/>
      <c r="B10" s="213"/>
      <c r="C10" s="213"/>
      <c r="D10" s="213"/>
      <c r="E10" s="213"/>
      <c r="F10" s="213"/>
      <c r="G10" s="213"/>
      <c r="H10" s="214"/>
      <c r="I10" s="214"/>
      <c r="J10" s="214"/>
      <c r="K10" s="213"/>
      <c r="L10" s="213"/>
      <c r="M10" s="213"/>
      <c r="N10" s="213"/>
      <c r="O10" s="213"/>
      <c r="P10" s="213"/>
    </row>
    <row r="11" ht="23.1" customHeight="1" spans="1:16">
      <c r="A11" s="213"/>
      <c r="B11" s="213"/>
      <c r="C11" s="213"/>
      <c r="D11" s="213"/>
      <c r="E11" s="213"/>
      <c r="F11" s="213"/>
      <c r="G11" s="213"/>
      <c r="H11" s="214"/>
      <c r="I11" s="214"/>
      <c r="J11" s="214"/>
      <c r="K11" s="213"/>
      <c r="L11" s="213"/>
      <c r="M11" s="213"/>
      <c r="N11" s="213"/>
      <c r="O11" s="213"/>
      <c r="P11" s="213"/>
    </row>
    <row r="12" ht="23.1" customHeight="1" spans="1:16">
      <c r="A12" s="213"/>
      <c r="B12" s="213"/>
      <c r="C12" s="213"/>
      <c r="D12" s="213"/>
      <c r="E12" s="213"/>
      <c r="F12" s="213"/>
      <c r="G12" s="213"/>
      <c r="H12" s="214"/>
      <c r="I12" s="214"/>
      <c r="J12" s="214"/>
      <c r="K12" s="213"/>
      <c r="L12" s="213"/>
      <c r="M12" s="213"/>
      <c r="N12" s="213"/>
      <c r="O12" s="213"/>
      <c r="P12" s="213"/>
    </row>
    <row r="13" ht="23.1" customHeight="1" spans="1:16">
      <c r="A13" s="213"/>
      <c r="B13" s="213"/>
      <c r="C13" s="213"/>
      <c r="D13" s="213"/>
      <c r="E13" s="213"/>
      <c r="F13" s="213"/>
      <c r="G13" s="213"/>
      <c r="H13" s="214"/>
      <c r="I13" s="214"/>
      <c r="J13" s="214"/>
      <c r="K13" s="213"/>
      <c r="L13" s="213"/>
      <c r="M13" s="213"/>
      <c r="N13" s="213"/>
      <c r="O13" s="213"/>
      <c r="P13" s="21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62"/>
      <c r="B1" s="163"/>
      <c r="C1" s="80"/>
      <c r="D1" s="80"/>
      <c r="E1" s="80"/>
      <c r="F1" s="80"/>
      <c r="G1" s="80"/>
      <c r="H1" s="80"/>
      <c r="I1" s="172" t="s">
        <v>332</v>
      </c>
    </row>
    <row r="2" ht="22.5" customHeight="1" spans="1:9">
      <c r="A2" s="81" t="s">
        <v>333</v>
      </c>
      <c r="B2" s="81"/>
      <c r="C2" s="81"/>
      <c r="D2" s="81"/>
      <c r="E2" s="81"/>
      <c r="F2" s="81"/>
      <c r="G2" s="81"/>
      <c r="H2" s="81"/>
      <c r="I2" s="81"/>
    </row>
    <row r="3" ht="22.5" customHeight="1" spans="1:9">
      <c r="A3" s="164"/>
      <c r="B3" s="165"/>
      <c r="C3" s="165"/>
      <c r="D3" s="165"/>
      <c r="E3" s="165"/>
      <c r="F3" s="166"/>
      <c r="G3" s="166"/>
      <c r="H3" s="166"/>
      <c r="I3" s="173" t="s">
        <v>90</v>
      </c>
    </row>
    <row r="4" ht="22.5" customHeight="1" spans="1:9">
      <c r="A4" s="89" t="s">
        <v>114</v>
      </c>
      <c r="B4" s="89" t="s">
        <v>91</v>
      </c>
      <c r="C4" s="85" t="s">
        <v>115</v>
      </c>
      <c r="D4" s="167" t="s">
        <v>93</v>
      </c>
      <c r="E4" s="168" t="s">
        <v>334</v>
      </c>
      <c r="F4" s="169" t="s">
        <v>242</v>
      </c>
      <c r="G4" s="169" t="s">
        <v>244</v>
      </c>
      <c r="H4" s="169" t="s">
        <v>335</v>
      </c>
      <c r="I4" s="169" t="s">
        <v>245</v>
      </c>
    </row>
    <row r="5" ht="38.25" customHeight="1" spans="1:9">
      <c r="A5" s="89"/>
      <c r="B5" s="89"/>
      <c r="C5" s="89"/>
      <c r="D5" s="170"/>
      <c r="E5" s="169"/>
      <c r="F5" s="169"/>
      <c r="G5" s="169"/>
      <c r="H5" s="169"/>
      <c r="I5" s="169"/>
    </row>
    <row r="6" s="79" customFormat="1" ht="22.5" customHeight="1" spans="1:9">
      <c r="A6" s="171"/>
      <c r="B6" s="93" t="s">
        <v>108</v>
      </c>
      <c r="C6" s="94" t="s">
        <v>111</v>
      </c>
      <c r="D6" s="92" t="s">
        <v>246</v>
      </c>
      <c r="E6" s="92" t="s">
        <v>246</v>
      </c>
      <c r="F6" s="92" t="s">
        <v>246</v>
      </c>
      <c r="G6" s="92" t="s">
        <v>246</v>
      </c>
      <c r="H6" s="92" t="s">
        <v>246</v>
      </c>
      <c r="I6" s="92" t="s">
        <v>246</v>
      </c>
    </row>
    <row r="7" ht="27" customHeight="1"/>
    <row r="8" ht="22.5" customHeight="1" spans="1:9">
      <c r="A8" s="95"/>
      <c r="B8" s="95"/>
      <c r="C8" s="95"/>
      <c r="D8" s="95"/>
      <c r="E8" s="95"/>
      <c r="F8" s="95"/>
      <c r="G8" s="95"/>
      <c r="H8" s="95"/>
      <c r="I8" s="95"/>
    </row>
    <row r="9" ht="22.5" customHeight="1" spans="1:9">
      <c r="A9" s="95"/>
      <c r="B9" s="95"/>
      <c r="C9" s="95"/>
      <c r="D9" s="95"/>
      <c r="E9" s="95"/>
      <c r="F9" s="95"/>
      <c r="G9" s="95"/>
      <c r="H9" s="95"/>
      <c r="I9" s="95"/>
    </row>
    <row r="10" ht="22.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K10" s="1"/>
      <c r="L10" s="1"/>
    </row>
    <row r="11" ht="22.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1"/>
      <c r="L11" s="1"/>
    </row>
    <row r="12" ht="22.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K12" s="1"/>
      <c r="L12" s="1"/>
    </row>
    <row r="13" ht="22.5" customHeight="1" spans="1:11">
      <c r="A13" s="95"/>
      <c r="B13" s="95"/>
      <c r="C13" s="95"/>
      <c r="D13" s="95"/>
      <c r="E13" s="95"/>
      <c r="F13" s="95"/>
      <c r="G13" s="95"/>
      <c r="H13" s="95"/>
      <c r="I13" s="95"/>
      <c r="J13" s="1"/>
      <c r="K13" s="1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  <row r="19" ht="22.5" customHeight="1" spans="1:9">
      <c r="A19" s="95"/>
      <c r="B19" s="95"/>
      <c r="C19" s="95"/>
      <c r="D19" s="95"/>
      <c r="E19" s="95"/>
      <c r="F19" s="95"/>
      <c r="G19" s="95"/>
      <c r="H19" s="95"/>
      <c r="I19" s="95"/>
    </row>
    <row r="20" ht="22.5" customHeight="1" spans="1:9">
      <c r="A20" s="95"/>
      <c r="B20" s="95"/>
      <c r="C20" s="95"/>
      <c r="D20" s="95"/>
      <c r="E20" s="95"/>
      <c r="F20" s="95"/>
      <c r="G20" s="95"/>
      <c r="H20" s="95"/>
      <c r="I20" s="95"/>
    </row>
    <row r="21" ht="22.5" customHeight="1" spans="1:9">
      <c r="A21" s="95"/>
      <c r="B21" s="95"/>
      <c r="C21" s="95"/>
      <c r="D21" s="95"/>
      <c r="E21" s="95"/>
      <c r="F21" s="95"/>
      <c r="G21" s="95"/>
      <c r="H21" s="95"/>
      <c r="I21" s="95"/>
    </row>
    <row r="22" ht="22.5" customHeight="1" spans="1:9">
      <c r="A22" s="95"/>
      <c r="B22" s="95"/>
      <c r="C22" s="95"/>
      <c r="D22" s="95"/>
      <c r="E22" s="95"/>
      <c r="F22" s="95"/>
      <c r="G22" s="95"/>
      <c r="H22" s="95"/>
      <c r="I22" s="95"/>
    </row>
    <row r="23" ht="22.5" customHeight="1" spans="1:9">
      <c r="A23" s="95"/>
      <c r="B23" s="95"/>
      <c r="C23" s="95"/>
      <c r="D23" s="95"/>
      <c r="E23" s="95"/>
      <c r="F23" s="95"/>
      <c r="G23" s="95"/>
      <c r="H23" s="95"/>
      <c r="I23" s="95"/>
    </row>
    <row r="24" ht="22.5" customHeight="1" spans="1:9">
      <c r="A24" s="95"/>
      <c r="B24" s="95"/>
      <c r="C24" s="95"/>
      <c r="D24" s="95"/>
      <c r="E24" s="95"/>
      <c r="F24" s="95"/>
      <c r="G24" s="95"/>
      <c r="H24" s="95"/>
      <c r="I24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I15" sqref="I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336</v>
      </c>
      <c r="Q1" s="95"/>
      <c r="R1" s="95"/>
    </row>
    <row r="2" ht="23.25" customHeight="1" spans="1:18">
      <c r="A2" s="81" t="s">
        <v>337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O3"/>
      <c r="P3" s="97" t="s">
        <v>90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79" customFormat="1" ht="23.25" customHeight="1" spans="1:18">
      <c r="A7" s="92"/>
      <c r="B7" s="93" t="s">
        <v>108</v>
      </c>
      <c r="C7" s="94" t="s">
        <v>111</v>
      </c>
      <c r="D7" s="92" t="s">
        <v>246</v>
      </c>
      <c r="E7" s="92" t="s">
        <v>246</v>
      </c>
      <c r="F7" s="92" t="s">
        <v>246</v>
      </c>
      <c r="G7" s="92" t="s">
        <v>246</v>
      </c>
      <c r="H7" s="92" t="s">
        <v>246</v>
      </c>
      <c r="I7" s="92" t="s">
        <v>246</v>
      </c>
      <c r="J7" s="92" t="s">
        <v>246</v>
      </c>
      <c r="K7" s="92" t="s">
        <v>246</v>
      </c>
      <c r="L7" s="92" t="s">
        <v>246</v>
      </c>
      <c r="M7" s="92" t="s">
        <v>246</v>
      </c>
      <c r="N7" s="92" t="s">
        <v>246</v>
      </c>
      <c r="O7" s="92" t="s">
        <v>246</v>
      </c>
      <c r="P7" s="92" t="s">
        <v>246</v>
      </c>
      <c r="Q7" s="99"/>
      <c r="R7" s="9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4" sqref="A4:C6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338</v>
      </c>
      <c r="Q1" s="95"/>
      <c r="R1" s="95"/>
    </row>
    <row r="2" ht="23.25" customHeight="1" spans="1:18">
      <c r="A2" s="81" t="s">
        <v>339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O3"/>
      <c r="P3" s="97" t="s">
        <v>340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79" customFormat="1" ht="23.25" customHeight="1" spans="1:18">
      <c r="A7" s="92"/>
      <c r="B7" s="93" t="s">
        <v>108</v>
      </c>
      <c r="C7" s="94" t="s">
        <v>111</v>
      </c>
      <c r="D7" s="92" t="s">
        <v>246</v>
      </c>
      <c r="E7" s="92" t="s">
        <v>246</v>
      </c>
      <c r="F7" s="92" t="s">
        <v>246</v>
      </c>
      <c r="G7" s="92" t="s">
        <v>246</v>
      </c>
      <c r="H7" s="92" t="s">
        <v>246</v>
      </c>
      <c r="I7" s="92" t="s">
        <v>246</v>
      </c>
      <c r="J7" s="92" t="s">
        <v>246</v>
      </c>
      <c r="K7" s="92" t="s">
        <v>246</v>
      </c>
      <c r="L7" s="92" t="s">
        <v>246</v>
      </c>
      <c r="M7" s="92" t="s">
        <v>246</v>
      </c>
      <c r="N7" s="92" t="s">
        <v>246</v>
      </c>
      <c r="O7" s="92" t="s">
        <v>246</v>
      </c>
      <c r="P7" s="92" t="s">
        <v>246</v>
      </c>
      <c r="Q7" s="99"/>
      <c r="R7" s="9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topLeftCell="A5" workbookViewId="0">
      <selection activeCell="E17" sqref="E10 E14 E17"/>
    </sheetView>
  </sheetViews>
  <sheetFormatPr defaultColWidth="9.33333333333333" defaultRowHeight="11.25"/>
  <cols>
    <col min="1" max="1" width="21.8777777777778" style="140" customWidth="1"/>
    <col min="2" max="2" width="12.6222222222222" style="140" customWidth="1"/>
    <col min="3" max="3" width="34.3777777777778" style="140" customWidth="1"/>
    <col min="4" max="4" width="22.2555555555556" style="141" customWidth="1"/>
    <col min="5" max="5" width="14.8333333333333" style="140" customWidth="1"/>
    <col min="6" max="6" width="12.8333333333333" style="140" customWidth="1"/>
    <col min="7" max="7" width="11" style="140" customWidth="1"/>
    <col min="8" max="8" width="23.3333333333333" style="140" customWidth="1"/>
    <col min="9" max="9" width="16" style="140" customWidth="1"/>
    <col min="10" max="10" width="13.1666666666667" style="140" customWidth="1"/>
    <col min="11" max="11" width="11.6666666666667" style="140" customWidth="1"/>
    <col min="12" max="16384" width="9.33333333333333" style="140"/>
  </cols>
  <sheetData>
    <row r="1" ht="20.25" customHeight="1" spans="22:22">
      <c r="V1" s="140" t="s">
        <v>341</v>
      </c>
    </row>
    <row r="2" ht="32.25" customHeight="1" spans="4:22">
      <c r="D2" s="142" t="s">
        <v>342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customHeight="1"/>
    <row r="4" customHeight="1"/>
    <row r="5" ht="29.25" customHeight="1" spans="1:22">
      <c r="A5" s="103" t="s">
        <v>114</v>
      </c>
      <c r="B5" s="117" t="s">
        <v>91</v>
      </c>
      <c r="C5" s="103" t="s">
        <v>343</v>
      </c>
      <c r="D5" s="143" t="s">
        <v>344</v>
      </c>
      <c r="E5" s="144" t="s">
        <v>164</v>
      </c>
      <c r="F5" s="145"/>
      <c r="G5" s="145"/>
      <c r="H5" s="146"/>
      <c r="I5" s="144" t="s">
        <v>165</v>
      </c>
      <c r="J5" s="145"/>
      <c r="K5" s="145"/>
      <c r="L5" s="145"/>
      <c r="M5" s="145"/>
      <c r="N5" s="145"/>
      <c r="O5" s="145"/>
      <c r="P5" s="145"/>
      <c r="Q5" s="145"/>
      <c r="R5" s="146"/>
      <c r="S5" s="159" t="s">
        <v>166</v>
      </c>
      <c r="T5" s="159" t="s">
        <v>167</v>
      </c>
      <c r="U5" s="159" t="s">
        <v>168</v>
      </c>
      <c r="V5" s="143" t="s">
        <v>169</v>
      </c>
    </row>
    <row r="6" ht="54.75" customHeight="1" spans="1:22">
      <c r="A6" s="103"/>
      <c r="B6" s="147"/>
      <c r="C6" s="103"/>
      <c r="D6" s="148"/>
      <c r="E6" s="149" t="s">
        <v>107</v>
      </c>
      <c r="F6" s="150" t="s">
        <v>170</v>
      </c>
      <c r="G6" s="150" t="s">
        <v>171</v>
      </c>
      <c r="H6" s="150" t="s">
        <v>172</v>
      </c>
      <c r="I6" s="149" t="s">
        <v>107</v>
      </c>
      <c r="J6" s="157" t="s">
        <v>331</v>
      </c>
      <c r="K6" s="157" t="s">
        <v>172</v>
      </c>
      <c r="L6" s="157" t="s">
        <v>175</v>
      </c>
      <c r="M6" s="157" t="s">
        <v>176</v>
      </c>
      <c r="N6" s="157" t="s">
        <v>177</v>
      </c>
      <c r="O6" s="157" t="s">
        <v>178</v>
      </c>
      <c r="P6" s="157" t="s">
        <v>179</v>
      </c>
      <c r="Q6" s="157" t="s">
        <v>180</v>
      </c>
      <c r="R6" s="160" t="s">
        <v>181</v>
      </c>
      <c r="S6" s="161"/>
      <c r="T6" s="161"/>
      <c r="U6" s="161"/>
      <c r="V6" s="148"/>
    </row>
    <row r="7" s="139" customFormat="1" ht="24" customHeight="1" spans="1:22">
      <c r="A7" s="151"/>
      <c r="B7" s="132" t="s">
        <v>118</v>
      </c>
      <c r="C7" s="110" t="s">
        <v>109</v>
      </c>
      <c r="D7" s="152"/>
      <c r="E7" s="153">
        <v>5074366</v>
      </c>
      <c r="F7" s="153">
        <v>4379685</v>
      </c>
      <c r="G7" s="153">
        <v>694681</v>
      </c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</row>
    <row r="8" s="139" customFormat="1" ht="24" customHeight="1" spans="1:22">
      <c r="A8" s="151"/>
      <c r="B8" s="109" t="s">
        <v>108</v>
      </c>
      <c r="C8" s="110" t="s">
        <v>111</v>
      </c>
      <c r="D8" s="152"/>
      <c r="E8" s="153">
        <v>5074366</v>
      </c>
      <c r="F8" s="153">
        <v>4379685</v>
      </c>
      <c r="G8" s="153">
        <v>694681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</row>
    <row r="9" s="139" customFormat="1" ht="24" customHeight="1" spans="1:22">
      <c r="A9" s="128" t="s">
        <v>206</v>
      </c>
      <c r="B9" s="109"/>
      <c r="C9" s="110" t="s">
        <v>120</v>
      </c>
      <c r="D9" s="152"/>
      <c r="E9" s="153">
        <v>2461001</v>
      </c>
      <c r="F9" s="153">
        <v>1766320</v>
      </c>
      <c r="G9" s="153">
        <v>694681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</row>
    <row r="10" s="139" customFormat="1" ht="24" customHeight="1" spans="1:22">
      <c r="A10" s="154" t="s">
        <v>207</v>
      </c>
      <c r="B10" s="109"/>
      <c r="C10" s="110" t="s">
        <v>122</v>
      </c>
      <c r="D10" s="152"/>
      <c r="E10" s="153">
        <f>E11+E12+E13</f>
        <v>2461001</v>
      </c>
      <c r="F10" s="153">
        <f>F11+F12+F13</f>
        <v>1766320</v>
      </c>
      <c r="G10" s="153">
        <f>G11+G12+G13</f>
        <v>694681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</row>
    <row r="11" s="139" customFormat="1" ht="24" customHeight="1" spans="1:22">
      <c r="A11" s="154" t="s">
        <v>208</v>
      </c>
      <c r="B11" s="109"/>
      <c r="C11" s="110" t="s">
        <v>124</v>
      </c>
      <c r="D11" s="152" t="s">
        <v>186</v>
      </c>
      <c r="E11" s="153">
        <v>1604820</v>
      </c>
      <c r="F11" s="153">
        <v>1604820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</row>
    <row r="12" ht="24" customHeight="1" spans="1:22">
      <c r="A12" s="154" t="s">
        <v>208</v>
      </c>
      <c r="B12" s="109"/>
      <c r="C12" s="110" t="s">
        <v>124</v>
      </c>
      <c r="D12" s="152" t="s">
        <v>171</v>
      </c>
      <c r="E12" s="153">
        <v>694681</v>
      </c>
      <c r="F12" s="153"/>
      <c r="G12" s="153">
        <v>694681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</row>
    <row r="13" ht="24" customHeight="1" spans="1:22">
      <c r="A13" s="154" t="s">
        <v>208</v>
      </c>
      <c r="B13" s="109"/>
      <c r="C13" s="110" t="s">
        <v>124</v>
      </c>
      <c r="D13" s="152" t="s">
        <v>189</v>
      </c>
      <c r="E13" s="153">
        <v>161500</v>
      </c>
      <c r="F13" s="153">
        <v>161500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ht="24" customHeight="1" spans="1:22">
      <c r="A14" s="128" t="s">
        <v>127</v>
      </c>
      <c r="B14" s="108"/>
      <c r="C14" s="133" t="s">
        <v>128</v>
      </c>
      <c r="D14" s="155"/>
      <c r="E14" s="153">
        <v>1928032</v>
      </c>
      <c r="F14" s="153">
        <v>1928032</v>
      </c>
      <c r="G14" s="153"/>
      <c r="H14" s="153"/>
      <c r="I14" s="153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</row>
    <row r="15" ht="24" customHeight="1" spans="1:22">
      <c r="A15" s="128" t="s">
        <v>129</v>
      </c>
      <c r="B15" s="156"/>
      <c r="C15" s="133" t="s">
        <v>130</v>
      </c>
      <c r="D15" s="155"/>
      <c r="E15" s="153">
        <v>1928032</v>
      </c>
      <c r="F15" s="153">
        <v>1928032</v>
      </c>
      <c r="G15" s="153"/>
      <c r="H15" s="153"/>
      <c r="I15" s="153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</row>
    <row r="16" ht="24" customHeight="1" spans="1:22">
      <c r="A16" s="128" t="s">
        <v>131</v>
      </c>
      <c r="B16" s="156"/>
      <c r="C16" s="133" t="s">
        <v>132</v>
      </c>
      <c r="D16" s="155" t="s">
        <v>187</v>
      </c>
      <c r="E16" s="153">
        <v>1928032</v>
      </c>
      <c r="F16" s="153">
        <v>1928032</v>
      </c>
      <c r="G16" s="153"/>
      <c r="H16" s="153"/>
      <c r="I16" s="153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</row>
    <row r="17" ht="24" customHeight="1" spans="1:22">
      <c r="A17" s="128" t="s">
        <v>133</v>
      </c>
      <c r="B17" s="156"/>
      <c r="C17" s="133" t="s">
        <v>134</v>
      </c>
      <c r="D17" s="155"/>
      <c r="E17" s="153">
        <v>685333</v>
      </c>
      <c r="F17" s="153">
        <v>685333</v>
      </c>
      <c r="G17" s="153"/>
      <c r="H17" s="153"/>
      <c r="I17" s="153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ht="24" customHeight="1" spans="1:22">
      <c r="A18" s="128" t="s">
        <v>135</v>
      </c>
      <c r="B18" s="156"/>
      <c r="C18" s="133" t="s">
        <v>136</v>
      </c>
      <c r="D18" s="155"/>
      <c r="E18" s="153">
        <v>685333</v>
      </c>
      <c r="F18" s="153">
        <v>685333</v>
      </c>
      <c r="G18" s="153"/>
      <c r="H18" s="153"/>
      <c r="I18" s="153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</row>
    <row r="19" ht="24" customHeight="1" spans="1:22">
      <c r="A19" s="128" t="s">
        <v>137</v>
      </c>
      <c r="B19" s="156"/>
      <c r="C19" s="133" t="s">
        <v>138</v>
      </c>
      <c r="D19" s="155" t="s">
        <v>188</v>
      </c>
      <c r="E19" s="153">
        <v>685333</v>
      </c>
      <c r="F19" s="153">
        <v>685333</v>
      </c>
      <c r="G19" s="153"/>
      <c r="H19" s="153"/>
      <c r="I19" s="153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</row>
  </sheetData>
  <sheetProtection formatCells="0" formatColumns="0" formatRows="0"/>
  <mergeCells count="11">
    <mergeCell ref="D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topLeftCell="A4" workbookViewId="0">
      <selection activeCell="D15" sqref="D9 D12 D15"/>
    </sheetView>
  </sheetViews>
  <sheetFormatPr defaultColWidth="9.16666666666667" defaultRowHeight="12.75" customHeight="1"/>
  <cols>
    <col min="1" max="1" width="20.8777777777778" style="1" customWidth="1"/>
    <col min="2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6" t="s">
        <v>345</v>
      </c>
      <c r="Q1" s="95"/>
      <c r="R1" s="95"/>
    </row>
    <row r="2" ht="23.25" customHeight="1" spans="1:18">
      <c r="A2" s="81" t="s">
        <v>346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P3" s="97" t="s">
        <v>90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121" customFormat="1" ht="30" customHeight="1" spans="1:18">
      <c r="A7" s="124"/>
      <c r="B7" s="125" t="s">
        <v>118</v>
      </c>
      <c r="C7" s="94" t="s">
        <v>109</v>
      </c>
      <c r="D7" s="126">
        <v>5074366</v>
      </c>
      <c r="E7" s="126">
        <f>E8</f>
        <v>4379685</v>
      </c>
      <c r="F7" s="126">
        <f>F8</f>
        <v>694681</v>
      </c>
      <c r="G7" s="127">
        <v>0</v>
      </c>
      <c r="H7" s="127">
        <v>0</v>
      </c>
      <c r="I7" s="127"/>
      <c r="J7" s="90"/>
      <c r="K7" s="90"/>
      <c r="L7" s="90"/>
      <c r="M7" s="90"/>
      <c r="N7" s="90"/>
      <c r="O7" s="90"/>
      <c r="P7" s="84"/>
      <c r="Q7" s="98"/>
      <c r="R7" s="98"/>
    </row>
    <row r="8" s="121" customFormat="1" ht="30" customHeight="1" spans="1:18">
      <c r="A8" s="124"/>
      <c r="B8" s="109" t="s">
        <v>108</v>
      </c>
      <c r="C8" s="94" t="s">
        <v>111</v>
      </c>
      <c r="D8" s="126">
        <v>5074366</v>
      </c>
      <c r="E8" s="126">
        <f>E9+E12+E15</f>
        <v>4379685</v>
      </c>
      <c r="F8" s="126">
        <f>F9</f>
        <v>694681</v>
      </c>
      <c r="G8" s="127">
        <v>0</v>
      </c>
      <c r="H8" s="127">
        <v>0</v>
      </c>
      <c r="I8" s="127"/>
      <c r="J8" s="90"/>
      <c r="K8" s="90"/>
      <c r="L8" s="90"/>
      <c r="M8" s="90"/>
      <c r="N8" s="90"/>
      <c r="O8" s="90"/>
      <c r="P8" s="84"/>
      <c r="Q8" s="98"/>
      <c r="R8" s="98"/>
    </row>
    <row r="9" s="122" customFormat="1" ht="30" customHeight="1" spans="1:18">
      <c r="A9" s="128" t="s">
        <v>206</v>
      </c>
      <c r="B9" s="109" t="s">
        <v>108</v>
      </c>
      <c r="C9" s="129" t="s">
        <v>120</v>
      </c>
      <c r="D9" s="130">
        <v>2461001</v>
      </c>
      <c r="E9" s="130">
        <v>1766320</v>
      </c>
      <c r="F9" s="130">
        <v>694681</v>
      </c>
      <c r="G9" s="131">
        <v>0</v>
      </c>
      <c r="H9" s="131">
        <v>0</v>
      </c>
      <c r="I9" s="131"/>
      <c r="J9" s="136"/>
      <c r="K9" s="136"/>
      <c r="L9" s="136"/>
      <c r="M9" s="136"/>
      <c r="N9" s="136"/>
      <c r="O9" s="136"/>
      <c r="P9" s="136"/>
      <c r="Q9" s="137"/>
      <c r="R9" s="137"/>
    </row>
    <row r="10" s="122" customFormat="1" ht="30" customHeight="1" spans="1:18">
      <c r="A10" s="132" t="s">
        <v>207</v>
      </c>
      <c r="B10" s="109" t="s">
        <v>108</v>
      </c>
      <c r="C10" s="129" t="s">
        <v>122</v>
      </c>
      <c r="D10" s="130">
        <v>2461001</v>
      </c>
      <c r="E10" s="130">
        <v>1766320</v>
      </c>
      <c r="F10" s="130">
        <v>694681</v>
      </c>
      <c r="G10" s="131">
        <v>0</v>
      </c>
      <c r="H10" s="131">
        <v>0</v>
      </c>
      <c r="I10" s="131"/>
      <c r="J10" s="136"/>
      <c r="K10" s="136"/>
      <c r="L10" s="136"/>
      <c r="M10" s="136"/>
      <c r="N10" s="136"/>
      <c r="O10" s="136"/>
      <c r="P10" s="136"/>
      <c r="Q10" s="137"/>
      <c r="R10" s="137"/>
    </row>
    <row r="11" s="122" customFormat="1" ht="30" customHeight="1" spans="1:18">
      <c r="A11" s="132" t="s">
        <v>208</v>
      </c>
      <c r="B11" s="109" t="s">
        <v>108</v>
      </c>
      <c r="C11" s="129" t="s">
        <v>124</v>
      </c>
      <c r="D11" s="130">
        <v>2461001</v>
      </c>
      <c r="E11" s="130">
        <v>1766320</v>
      </c>
      <c r="F11" s="130">
        <v>694681</v>
      </c>
      <c r="G11" s="131">
        <v>0</v>
      </c>
      <c r="H11" s="131">
        <v>0</v>
      </c>
      <c r="I11" s="131"/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8"/>
      <c r="R11" s="138"/>
    </row>
    <row r="12" s="123" customFormat="1" ht="30" customHeight="1" spans="1:16">
      <c r="A12" s="128" t="s">
        <v>127</v>
      </c>
      <c r="B12" s="109" t="s">
        <v>108</v>
      </c>
      <c r="C12" s="133" t="s">
        <v>128</v>
      </c>
      <c r="D12" s="130">
        <v>1928032</v>
      </c>
      <c r="E12" s="130">
        <v>1928032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</row>
    <row r="13" s="122" customFormat="1" ht="30" customHeight="1" spans="1:18">
      <c r="A13" s="128" t="s">
        <v>129</v>
      </c>
      <c r="B13" s="109" t="s">
        <v>108</v>
      </c>
      <c r="C13" s="133" t="s">
        <v>130</v>
      </c>
      <c r="D13" s="130">
        <v>1928032</v>
      </c>
      <c r="E13" s="130">
        <v>1928032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8"/>
      <c r="R13" s="138"/>
    </row>
    <row r="14" s="122" customFormat="1" ht="30" customHeight="1" spans="1:18">
      <c r="A14" s="128" t="s">
        <v>131</v>
      </c>
      <c r="B14" s="109" t="s">
        <v>108</v>
      </c>
      <c r="C14" s="133" t="s">
        <v>132</v>
      </c>
      <c r="D14" s="130">
        <v>1928032</v>
      </c>
      <c r="E14" s="130">
        <v>1928032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8"/>
      <c r="R14" s="138"/>
    </row>
    <row r="15" s="122" customFormat="1" ht="30" customHeight="1" spans="1:18">
      <c r="A15" s="128" t="s">
        <v>133</v>
      </c>
      <c r="B15" s="109" t="s">
        <v>108</v>
      </c>
      <c r="C15" s="133" t="s">
        <v>134</v>
      </c>
      <c r="D15" s="130">
        <v>685333</v>
      </c>
      <c r="E15" s="130">
        <v>685333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8"/>
      <c r="R15" s="138"/>
    </row>
    <row r="16" s="122" customFormat="1" ht="30" customHeight="1" spans="1:18">
      <c r="A16" s="128" t="s">
        <v>135</v>
      </c>
      <c r="B16" s="109" t="s">
        <v>108</v>
      </c>
      <c r="C16" s="133" t="s">
        <v>136</v>
      </c>
      <c r="D16" s="130">
        <v>685333</v>
      </c>
      <c r="E16" s="130">
        <v>685333</v>
      </c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8"/>
      <c r="R16" s="138"/>
    </row>
    <row r="17" s="122" customFormat="1" ht="30" customHeight="1" spans="1:18">
      <c r="A17" s="128" t="s">
        <v>137</v>
      </c>
      <c r="B17" s="109" t="s">
        <v>108</v>
      </c>
      <c r="C17" s="133" t="s">
        <v>138</v>
      </c>
      <c r="D17" s="130">
        <v>685333</v>
      </c>
      <c r="E17" s="130">
        <v>685333</v>
      </c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8"/>
      <c r="R17" s="138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ht="23.25" customHeight="1" spans="1:18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ht="23.25" customHeight="1" spans="1:18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ht="23.25" customHeight="1" spans="1:18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ht="23.25" customHeight="1" spans="1:18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A6" sqref="$A6:$XFD6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14" t="s">
        <v>347</v>
      </c>
    </row>
    <row r="2" customFormat="1" ht="32.25" customHeight="1" spans="1:22">
      <c r="A2" s="102" t="s">
        <v>348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="100" customFormat="1" ht="11.25" customHeight="1" spans="22:22">
      <c r="V3" s="100" t="s">
        <v>90</v>
      </c>
    </row>
    <row r="4" s="100" customFormat="1" ht="29.25" customHeight="1" spans="1:22">
      <c r="A4" s="103" t="s">
        <v>114</v>
      </c>
      <c r="B4" s="103" t="s">
        <v>91</v>
      </c>
      <c r="C4" s="103" t="s">
        <v>261</v>
      </c>
      <c r="D4" s="103" t="s">
        <v>344</v>
      </c>
      <c r="E4" s="104" t="s">
        <v>164</v>
      </c>
      <c r="F4" s="105"/>
      <c r="G4" s="105"/>
      <c r="H4" s="106"/>
      <c r="I4" s="111" t="s">
        <v>165</v>
      </c>
      <c r="J4" s="112"/>
      <c r="K4" s="112"/>
      <c r="L4" s="112"/>
      <c r="M4" s="112"/>
      <c r="N4" s="112"/>
      <c r="O4" s="112"/>
      <c r="P4" s="112"/>
      <c r="Q4" s="112"/>
      <c r="R4" s="115"/>
      <c r="S4" s="116" t="s">
        <v>166</v>
      </c>
      <c r="T4" s="116" t="s">
        <v>167</v>
      </c>
      <c r="U4" s="116" t="s">
        <v>168</v>
      </c>
      <c r="V4" s="117" t="s">
        <v>169</v>
      </c>
    </row>
    <row r="5" s="100" customFormat="1" ht="54.75" customHeight="1" spans="1:22">
      <c r="A5" s="103"/>
      <c r="B5" s="103"/>
      <c r="C5" s="103"/>
      <c r="D5" s="103"/>
      <c r="E5" s="103" t="s">
        <v>107</v>
      </c>
      <c r="F5" s="107" t="s">
        <v>170</v>
      </c>
      <c r="G5" s="107" t="s">
        <v>171</v>
      </c>
      <c r="H5" s="107" t="s">
        <v>172</v>
      </c>
      <c r="I5" s="103" t="s">
        <v>107</v>
      </c>
      <c r="J5" s="113" t="s">
        <v>331</v>
      </c>
      <c r="K5" s="113" t="s">
        <v>172</v>
      </c>
      <c r="L5" s="113" t="s">
        <v>175</v>
      </c>
      <c r="M5" s="113" t="s">
        <v>176</v>
      </c>
      <c r="N5" s="113" t="s">
        <v>177</v>
      </c>
      <c r="O5" s="113" t="s">
        <v>178</v>
      </c>
      <c r="P5" s="113" t="s">
        <v>179</v>
      </c>
      <c r="Q5" s="113" t="s">
        <v>180</v>
      </c>
      <c r="R5" s="118" t="s">
        <v>181</v>
      </c>
      <c r="S5" s="119"/>
      <c r="T5" s="119"/>
      <c r="U5" s="119"/>
      <c r="V5" s="120"/>
    </row>
    <row r="6" s="101" customFormat="1" ht="28" customHeight="1" spans="1:22">
      <c r="A6" s="108"/>
      <c r="B6" s="109" t="s">
        <v>108</v>
      </c>
      <c r="C6" s="110" t="s">
        <v>111</v>
      </c>
      <c r="D6" s="109" t="s">
        <v>246</v>
      </c>
      <c r="E6" s="109" t="s">
        <v>246</v>
      </c>
      <c r="F6" s="109" t="s">
        <v>246</v>
      </c>
      <c r="G6" s="109" t="s">
        <v>246</v>
      </c>
      <c r="H6" s="109" t="s">
        <v>246</v>
      </c>
      <c r="I6" s="109" t="s">
        <v>246</v>
      </c>
      <c r="J6" s="109" t="s">
        <v>246</v>
      </c>
      <c r="K6" s="109" t="s">
        <v>246</v>
      </c>
      <c r="L6" s="109" t="s">
        <v>246</v>
      </c>
      <c r="M6" s="109" t="s">
        <v>246</v>
      </c>
      <c r="N6" s="109" t="s">
        <v>246</v>
      </c>
      <c r="O6" s="109" t="s">
        <v>246</v>
      </c>
      <c r="P6" s="109" t="s">
        <v>246</v>
      </c>
      <c r="Q6" s="109" t="s">
        <v>246</v>
      </c>
      <c r="R6" s="109" t="s">
        <v>246</v>
      </c>
      <c r="S6" s="109" t="s">
        <v>246</v>
      </c>
      <c r="T6" s="109" t="s">
        <v>246</v>
      </c>
      <c r="U6" s="109" t="s">
        <v>246</v>
      </c>
      <c r="V6" s="109" t="s">
        <v>246</v>
      </c>
    </row>
    <row r="7" s="79" customFormat="1" customHeight="1" spans="1:2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G13" sqref="G13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349</v>
      </c>
      <c r="Q1" s="95"/>
      <c r="R1" s="95"/>
    </row>
    <row r="2" ht="23.25" customHeight="1" spans="1:18">
      <c r="A2" s="81" t="s">
        <v>348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O3"/>
      <c r="P3" s="97" t="s">
        <v>90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79" customFormat="1" ht="23.25" customHeight="1" spans="1:18">
      <c r="A7" s="92"/>
      <c r="B7" s="93" t="s">
        <v>108</v>
      </c>
      <c r="C7" s="94" t="s">
        <v>111</v>
      </c>
      <c r="D7" s="92" t="s">
        <v>246</v>
      </c>
      <c r="E7" s="92" t="s">
        <v>246</v>
      </c>
      <c r="F7" s="92" t="s">
        <v>246</v>
      </c>
      <c r="G7" s="92" t="s">
        <v>246</v>
      </c>
      <c r="H7" s="92" t="s">
        <v>246</v>
      </c>
      <c r="I7" s="92" t="s">
        <v>246</v>
      </c>
      <c r="J7" s="92" t="s">
        <v>246</v>
      </c>
      <c r="K7" s="92" t="s">
        <v>246</v>
      </c>
      <c r="L7" s="92" t="s">
        <v>246</v>
      </c>
      <c r="M7" s="92" t="s">
        <v>246</v>
      </c>
      <c r="N7" s="92" t="s">
        <v>246</v>
      </c>
      <c r="O7" s="92" t="s">
        <v>246</v>
      </c>
      <c r="P7" s="92" t="s">
        <v>246</v>
      </c>
      <c r="Q7" s="99"/>
      <c r="R7" s="9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D16" sqref="D16:H16"/>
    </sheetView>
  </sheetViews>
  <sheetFormatPr defaultColWidth="9.33333333333333" defaultRowHeight="11.25" outlineLevelCol="7"/>
  <cols>
    <col min="1" max="8" width="18.8333333333333" customWidth="1"/>
  </cols>
  <sheetData>
    <row r="1" ht="27" customHeight="1" spans="1:8">
      <c r="A1" s="72" t="s">
        <v>350</v>
      </c>
      <c r="B1" s="73"/>
      <c r="C1" s="73"/>
      <c r="D1" s="73"/>
      <c r="E1" s="73"/>
      <c r="F1" s="73"/>
      <c r="G1" s="73"/>
      <c r="H1" s="73"/>
    </row>
    <row r="2" ht="20.25" customHeight="1" spans="1:8">
      <c r="A2" s="3" t="s">
        <v>351</v>
      </c>
      <c r="B2" s="3"/>
      <c r="C2" s="3"/>
      <c r="D2" s="3"/>
      <c r="E2" s="3"/>
      <c r="F2" s="3"/>
      <c r="G2" s="3"/>
      <c r="H2" s="3"/>
    </row>
    <row r="3" ht="14.25" customHeight="1" spans="1:8">
      <c r="A3" s="63" t="s">
        <v>352</v>
      </c>
      <c r="B3" s="63"/>
      <c r="C3" s="63"/>
      <c r="D3" s="63"/>
      <c r="E3" s="5"/>
      <c r="F3" s="5" t="s">
        <v>353</v>
      </c>
      <c r="G3" s="4"/>
      <c r="H3" s="4"/>
    </row>
    <row r="4" s="1" customFormat="1" ht="26.25" customHeight="1" spans="1:8">
      <c r="A4" s="6" t="s">
        <v>354</v>
      </c>
      <c r="B4" s="10" t="s">
        <v>355</v>
      </c>
      <c r="C4" s="10"/>
      <c r="D4" s="9" t="s">
        <v>356</v>
      </c>
      <c r="E4" s="10"/>
      <c r="F4" s="10"/>
      <c r="G4" s="10"/>
      <c r="H4" s="10"/>
    </row>
    <row r="5" s="1" customFormat="1" ht="14.25" customHeight="1" spans="1:8">
      <c r="A5" s="6"/>
      <c r="B5" s="10" t="s">
        <v>357</v>
      </c>
      <c r="C5" s="10"/>
      <c r="D5" s="9" t="s">
        <v>358</v>
      </c>
      <c r="E5" s="10"/>
      <c r="F5" s="10" t="s">
        <v>359</v>
      </c>
      <c r="G5" s="9"/>
      <c r="H5" s="10"/>
    </row>
    <row r="6" s="1" customFormat="1" ht="14.25" customHeight="1" spans="1:8">
      <c r="A6" s="6"/>
      <c r="B6" s="10" t="s">
        <v>360</v>
      </c>
      <c r="C6" s="10"/>
      <c r="D6" s="9" t="s">
        <v>361</v>
      </c>
      <c r="E6" s="10"/>
      <c r="F6" s="10" t="s">
        <v>362</v>
      </c>
      <c r="G6" s="9" t="s">
        <v>363</v>
      </c>
      <c r="H6" s="10"/>
    </row>
    <row r="7" s="1" customFormat="1" ht="264" customHeight="1" spans="1:8">
      <c r="A7" s="6"/>
      <c r="B7" s="10" t="s">
        <v>364</v>
      </c>
      <c r="C7" s="10"/>
      <c r="D7" s="9" t="s">
        <v>365</v>
      </c>
      <c r="E7" s="10"/>
      <c r="F7" s="10"/>
      <c r="G7" s="10"/>
      <c r="H7" s="10"/>
    </row>
    <row r="8" ht="14.25" customHeight="1" spans="1:8">
      <c r="A8" s="6"/>
      <c r="B8" s="18" t="s">
        <v>366</v>
      </c>
      <c r="C8" s="18"/>
      <c r="D8" s="18"/>
      <c r="E8" s="18"/>
      <c r="F8" s="18"/>
      <c r="G8" s="18"/>
      <c r="H8" s="18"/>
    </row>
    <row r="9" ht="27" customHeight="1" spans="1:8">
      <c r="A9" s="6"/>
      <c r="B9" s="15" t="s">
        <v>367</v>
      </c>
      <c r="C9" s="15"/>
      <c r="D9" s="15" t="s">
        <v>94</v>
      </c>
      <c r="E9" s="24" t="s">
        <v>95</v>
      </c>
      <c r="F9" s="15" t="s">
        <v>368</v>
      </c>
      <c r="G9" s="15" t="s">
        <v>369</v>
      </c>
      <c r="H9" s="15"/>
    </row>
    <row r="10" s="1" customFormat="1" ht="14.25" customHeight="1" spans="1:8">
      <c r="A10" s="6"/>
      <c r="B10" s="21">
        <v>2007.44</v>
      </c>
      <c r="C10" s="10"/>
      <c r="D10" s="74">
        <v>507.44</v>
      </c>
      <c r="E10" s="74">
        <v>0</v>
      </c>
      <c r="F10" s="21">
        <v>1500</v>
      </c>
      <c r="G10" s="21">
        <v>0</v>
      </c>
      <c r="H10" s="10"/>
    </row>
    <row r="11" ht="14.25" customHeight="1" spans="1:8">
      <c r="A11" s="6"/>
      <c r="B11" s="18" t="s">
        <v>370</v>
      </c>
      <c r="C11" s="18"/>
      <c r="D11" s="18"/>
      <c r="E11" s="18"/>
      <c r="F11" s="18"/>
      <c r="G11" s="18"/>
      <c r="H11" s="18"/>
    </row>
    <row r="12" ht="14.25" customHeight="1" spans="1:8">
      <c r="A12" s="6"/>
      <c r="B12" s="15" t="s">
        <v>371</v>
      </c>
      <c r="C12" s="15"/>
      <c r="D12" s="15" t="s">
        <v>164</v>
      </c>
      <c r="E12" s="15"/>
      <c r="F12" s="15" t="s">
        <v>165</v>
      </c>
      <c r="G12" s="15"/>
      <c r="H12" s="15"/>
    </row>
    <row r="13" s="1" customFormat="1" ht="14.25" customHeight="1" spans="1:8">
      <c r="A13" s="6"/>
      <c r="B13" s="21">
        <v>2007.44</v>
      </c>
      <c r="C13" s="10"/>
      <c r="D13" s="75">
        <v>1595.44</v>
      </c>
      <c r="E13" s="76"/>
      <c r="F13" s="21">
        <v>412</v>
      </c>
      <c r="G13" s="10"/>
      <c r="H13" s="10"/>
    </row>
    <row r="14" ht="14.25" customHeight="1" spans="1:8">
      <c r="A14" s="6"/>
      <c r="B14" s="15" t="s">
        <v>372</v>
      </c>
      <c r="C14" s="15"/>
      <c r="D14" s="18" t="s">
        <v>373</v>
      </c>
      <c r="E14" s="18"/>
      <c r="F14" s="18"/>
      <c r="G14" s="18"/>
      <c r="H14" s="18"/>
    </row>
    <row r="15" ht="14.25" customHeight="1" spans="1:8">
      <c r="A15" s="6"/>
      <c r="B15" s="15" t="s">
        <v>107</v>
      </c>
      <c r="C15" s="15"/>
      <c r="D15" s="15" t="s">
        <v>374</v>
      </c>
      <c r="E15" s="15"/>
      <c r="F15" s="15" t="s">
        <v>375</v>
      </c>
      <c r="G15" s="15"/>
      <c r="H15" s="15" t="s">
        <v>223</v>
      </c>
    </row>
    <row r="16" s="1" customFormat="1" ht="14.25" customHeight="1" spans="1:8">
      <c r="A16" s="6"/>
      <c r="B16" s="21">
        <v>72.6</v>
      </c>
      <c r="C16" s="10"/>
      <c r="D16" s="21">
        <v>39.6</v>
      </c>
      <c r="E16" s="10"/>
      <c r="F16" s="21">
        <v>0</v>
      </c>
      <c r="G16" s="10"/>
      <c r="H16" s="21">
        <v>33</v>
      </c>
    </row>
    <row r="17" ht="105.75" customHeight="1" spans="1:8">
      <c r="A17" s="6" t="s">
        <v>376</v>
      </c>
      <c r="B17" s="27" t="s">
        <v>377</v>
      </c>
      <c r="C17" s="27"/>
      <c r="D17" s="27"/>
      <c r="E17" s="27"/>
      <c r="F17" s="27"/>
      <c r="G17" s="27"/>
      <c r="H17" s="27"/>
    </row>
    <row r="18" ht="14.25" customHeight="1" spans="1:8">
      <c r="A18" s="6" t="s">
        <v>378</v>
      </c>
      <c r="B18" s="18" t="s">
        <v>379</v>
      </c>
      <c r="C18" s="18"/>
      <c r="D18" s="18" t="s">
        <v>380</v>
      </c>
      <c r="E18" s="18" t="s">
        <v>381</v>
      </c>
      <c r="F18" s="18"/>
      <c r="G18" s="18" t="s">
        <v>382</v>
      </c>
      <c r="H18" s="18"/>
    </row>
    <row r="19" s="1" customFormat="1" ht="161.25" customHeight="1" spans="1:8">
      <c r="A19" s="6"/>
      <c r="B19" s="10" t="s">
        <v>383</v>
      </c>
      <c r="C19" s="10"/>
      <c r="D19" s="10" t="s">
        <v>384</v>
      </c>
      <c r="E19" s="9" t="s">
        <v>385</v>
      </c>
      <c r="F19" s="10"/>
      <c r="G19" s="10" t="s">
        <v>386</v>
      </c>
      <c r="H19" s="10"/>
    </row>
    <row r="20" s="1" customFormat="1" ht="14.25" customHeight="1" spans="1:8">
      <c r="A20" s="6"/>
      <c r="B20" s="10"/>
      <c r="C20" s="10"/>
      <c r="D20" s="10" t="s">
        <v>387</v>
      </c>
      <c r="E20" s="9" t="s">
        <v>388</v>
      </c>
      <c r="F20" s="10"/>
      <c r="G20" s="10" t="s">
        <v>389</v>
      </c>
      <c r="H20" s="10"/>
    </row>
    <row r="21" s="1" customFormat="1" ht="14.25" customHeight="1" spans="1:8">
      <c r="A21" s="6"/>
      <c r="B21" s="10"/>
      <c r="C21" s="10"/>
      <c r="D21" s="10" t="s">
        <v>390</v>
      </c>
      <c r="E21" s="9" t="s">
        <v>391</v>
      </c>
      <c r="F21" s="10"/>
      <c r="G21" s="10" t="s">
        <v>392</v>
      </c>
      <c r="H21" s="10"/>
    </row>
    <row r="22" s="1" customFormat="1" ht="14.25" customHeight="1" spans="1:8">
      <c r="A22" s="6"/>
      <c r="B22" s="10"/>
      <c r="C22" s="10"/>
      <c r="D22" s="10" t="s">
        <v>393</v>
      </c>
      <c r="E22" s="9"/>
      <c r="F22" s="10"/>
      <c r="G22" s="10"/>
      <c r="H22" s="10"/>
    </row>
    <row r="23" ht="14.25" customHeight="1" spans="1:8">
      <c r="A23" s="6"/>
      <c r="B23" s="18" t="s">
        <v>379</v>
      </c>
      <c r="C23" s="18"/>
      <c r="D23" s="18" t="s">
        <v>380</v>
      </c>
      <c r="E23" s="18" t="s">
        <v>381</v>
      </c>
      <c r="F23" s="18"/>
      <c r="G23" s="18" t="s">
        <v>382</v>
      </c>
      <c r="H23" s="18"/>
    </row>
    <row r="24" s="1" customFormat="1" ht="14.25" customHeight="1" spans="1:8">
      <c r="A24" s="6"/>
      <c r="B24" s="10" t="s">
        <v>394</v>
      </c>
      <c r="C24" s="10"/>
      <c r="D24" s="10" t="s">
        <v>395</v>
      </c>
      <c r="E24" s="10" t="s">
        <v>396</v>
      </c>
      <c r="F24" s="10"/>
      <c r="G24" s="10" t="s">
        <v>396</v>
      </c>
      <c r="H24" s="10"/>
    </row>
    <row r="25" s="1" customFormat="1" ht="14.25" customHeight="1" spans="1:8">
      <c r="A25" s="6"/>
      <c r="B25" s="10"/>
      <c r="C25" s="10"/>
      <c r="D25" s="10" t="s">
        <v>397</v>
      </c>
      <c r="E25" s="9" t="s">
        <v>398</v>
      </c>
      <c r="F25" s="10"/>
      <c r="G25" s="9" t="s">
        <v>398</v>
      </c>
      <c r="H25" s="10"/>
    </row>
    <row r="26" s="1" customFormat="1" ht="14.25" customHeight="1" spans="1:8">
      <c r="A26" s="6"/>
      <c r="B26" s="10"/>
      <c r="C26" s="10"/>
      <c r="D26" s="10" t="s">
        <v>399</v>
      </c>
      <c r="E26" s="9" t="s">
        <v>400</v>
      </c>
      <c r="F26" s="10"/>
      <c r="G26" s="9" t="s">
        <v>400</v>
      </c>
      <c r="H26" s="10"/>
    </row>
    <row r="27" s="1" customFormat="1" ht="14.25" customHeight="1" spans="1:8">
      <c r="A27" s="6"/>
      <c r="B27" s="10"/>
      <c r="C27" s="10"/>
      <c r="D27" s="10" t="s">
        <v>401</v>
      </c>
      <c r="E27" s="9"/>
      <c r="F27" s="10"/>
      <c r="G27" s="10"/>
      <c r="H27" s="10"/>
    </row>
    <row r="28" s="1" customFormat="1" ht="28.5" customHeight="1" spans="1:8">
      <c r="A28" s="6"/>
      <c r="B28" s="10"/>
      <c r="C28" s="10"/>
      <c r="D28" s="10" t="s">
        <v>402</v>
      </c>
      <c r="E28" s="9" t="s">
        <v>403</v>
      </c>
      <c r="F28" s="10"/>
      <c r="G28" s="77">
        <v>0.98</v>
      </c>
      <c r="H28" s="10"/>
    </row>
    <row r="29" s="1" customFormat="1" ht="58.5" spans="1:8">
      <c r="A29" s="6" t="s">
        <v>404</v>
      </c>
      <c r="B29" s="58" t="s">
        <v>405</v>
      </c>
      <c r="C29" s="59"/>
      <c r="D29" s="59"/>
      <c r="E29" s="59"/>
      <c r="F29" s="59"/>
      <c r="G29" s="59"/>
      <c r="H29" s="8"/>
    </row>
    <row r="30" ht="60.75" customHeight="1" spans="1:8">
      <c r="A30" s="6" t="s">
        <v>406</v>
      </c>
      <c r="B30" s="78" t="s">
        <v>407</v>
      </c>
      <c r="C30" s="78"/>
      <c r="D30" s="78"/>
      <c r="E30" s="78"/>
      <c r="F30" s="78"/>
      <c r="G30" s="78"/>
      <c r="H30" s="78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opLeftCell="A34" workbookViewId="0">
      <selection activeCell="D10" sqref="D10:M10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410</v>
      </c>
      <c r="B3" s="4"/>
      <c r="C3" s="4"/>
      <c r="D3" s="4"/>
      <c r="E3" s="5"/>
      <c r="F3" s="5"/>
      <c r="G3" s="5"/>
      <c r="H3" s="5"/>
      <c r="I3" s="63" t="s">
        <v>411</v>
      </c>
      <c r="J3" s="63"/>
      <c r="K3" s="63"/>
      <c r="L3" s="63"/>
      <c r="M3" s="5"/>
    </row>
    <row r="4" s="1" customFormat="1" ht="14.25" customHeight="1" spans="1:13">
      <c r="A4" s="6" t="s">
        <v>412</v>
      </c>
      <c r="B4" s="7" t="s">
        <v>250</v>
      </c>
      <c r="C4" s="8"/>
      <c r="D4" s="9" t="s">
        <v>253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414</v>
      </c>
      <c r="C6" s="8"/>
      <c r="D6" s="11" t="s">
        <v>109</v>
      </c>
      <c r="E6" s="11"/>
      <c r="F6" s="11"/>
      <c r="G6" s="10" t="s">
        <v>415</v>
      </c>
      <c r="H6" s="10"/>
      <c r="I6" s="10"/>
      <c r="J6" s="9" t="s">
        <v>416</v>
      </c>
      <c r="K6" s="10"/>
      <c r="L6" s="10"/>
      <c r="M6" s="10"/>
    </row>
    <row r="7" s="1" customFormat="1" ht="14.25" customHeight="1" spans="1:13">
      <c r="A7" s="6"/>
      <c r="B7" s="7" t="s">
        <v>417</v>
      </c>
      <c r="C7" s="8"/>
      <c r="D7" s="12" t="s">
        <v>418</v>
      </c>
      <c r="E7" s="12"/>
      <c r="F7" s="12"/>
      <c r="G7" s="10" t="s">
        <v>359</v>
      </c>
      <c r="H7" s="10"/>
      <c r="I7" s="10"/>
      <c r="J7" s="9"/>
      <c r="K7" s="10"/>
      <c r="L7" s="10"/>
      <c r="M7" s="10"/>
    </row>
    <row r="8" ht="14.25" customHeight="1" spans="1:13">
      <c r="A8" s="6"/>
      <c r="B8" s="13" t="s">
        <v>357</v>
      </c>
      <c r="C8" s="14"/>
      <c r="D8" s="12" t="s">
        <v>419</v>
      </c>
      <c r="E8" s="12"/>
      <c r="F8" s="12"/>
      <c r="G8" s="15" t="s">
        <v>359</v>
      </c>
      <c r="H8" s="15"/>
      <c r="I8" s="15"/>
      <c r="J8" s="15"/>
      <c r="K8" s="15"/>
      <c r="L8" s="15"/>
      <c r="M8" s="15"/>
    </row>
    <row r="9" s="1" customFormat="1" ht="14.25" customHeight="1" spans="1:13">
      <c r="A9" s="6"/>
      <c r="B9" s="7" t="s">
        <v>420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421</v>
      </c>
      <c r="C10" s="8"/>
      <c r="D10" s="9" t="s">
        <v>422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424</v>
      </c>
      <c r="B12" s="16" t="s">
        <v>425</v>
      </c>
      <c r="C12" s="17"/>
      <c r="D12" s="18" t="s">
        <v>426</v>
      </c>
      <c r="E12" s="18"/>
      <c r="F12" s="18" t="s">
        <v>427</v>
      </c>
      <c r="G12" s="18"/>
      <c r="H12" s="18"/>
      <c r="I12" s="18"/>
      <c r="J12" s="18" t="s">
        <v>428</v>
      </c>
      <c r="K12" s="18"/>
      <c r="L12" s="18"/>
      <c r="M12" s="18"/>
    </row>
    <row r="13" s="1" customFormat="1" ht="14.25" customHeight="1" spans="1:13">
      <c r="A13" s="6"/>
      <c r="B13" s="19"/>
      <c r="C13" s="20"/>
      <c r="D13" s="10" t="s">
        <v>429</v>
      </c>
      <c r="E13" s="10"/>
      <c r="F13" s="21">
        <v>80</v>
      </c>
      <c r="G13" s="10"/>
      <c r="H13" s="10"/>
      <c r="I13" s="10"/>
      <c r="J13" s="21">
        <v>57</v>
      </c>
      <c r="K13" s="10"/>
      <c r="L13" s="10"/>
      <c r="M13" s="10"/>
    </row>
    <row r="14" s="1" customFormat="1" ht="14.25" customHeight="1" spans="1:13">
      <c r="A14" s="6"/>
      <c r="B14" s="19"/>
      <c r="C14" s="20"/>
      <c r="D14" s="10" t="s">
        <v>430</v>
      </c>
      <c r="E14" s="10"/>
      <c r="F14" s="21">
        <v>80</v>
      </c>
      <c r="G14" s="10"/>
      <c r="H14" s="10"/>
      <c r="I14" s="10"/>
      <c r="J14" s="21">
        <v>57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431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432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433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customHeight="1" spans="1:13">
      <c r="A18" s="6"/>
      <c r="B18" s="16" t="s">
        <v>434</v>
      </c>
      <c r="C18" s="17"/>
      <c r="D18" s="15" t="s">
        <v>426</v>
      </c>
      <c r="E18" s="15"/>
      <c r="F18" s="24" t="s">
        <v>435</v>
      </c>
      <c r="G18" s="24"/>
      <c r="H18" s="24"/>
      <c r="I18" s="24" t="s">
        <v>436</v>
      </c>
      <c r="J18" s="24"/>
      <c r="K18" s="24"/>
      <c r="L18" s="24" t="s">
        <v>437</v>
      </c>
      <c r="M18" s="24"/>
    </row>
    <row r="19" ht="14.25" customHeight="1" spans="1:13">
      <c r="A19" s="6"/>
      <c r="B19" s="25"/>
      <c r="C19" s="26"/>
      <c r="D19" s="15" t="s">
        <v>429</v>
      </c>
      <c r="E19" s="15"/>
      <c r="F19" s="27"/>
      <c r="G19" s="27"/>
      <c r="H19" s="27"/>
      <c r="I19" s="27"/>
      <c r="J19" s="27"/>
      <c r="K19" s="27"/>
      <c r="L19" s="27"/>
      <c r="M19" s="27"/>
    </row>
    <row r="20" ht="14.25" customHeight="1" spans="1:13">
      <c r="A20" s="6"/>
      <c r="B20" s="25"/>
      <c r="C20" s="26"/>
      <c r="D20" s="27" t="s">
        <v>438</v>
      </c>
      <c r="E20" s="27"/>
      <c r="F20" s="27">
        <v>30</v>
      </c>
      <c r="G20" s="27"/>
      <c r="H20" s="27"/>
      <c r="I20" s="27">
        <v>15</v>
      </c>
      <c r="J20" s="27"/>
      <c r="K20" s="27"/>
      <c r="L20" s="27"/>
      <c r="M20" s="27"/>
    </row>
    <row r="21" ht="14.25" customHeight="1" spans="1:13">
      <c r="A21" s="6"/>
      <c r="B21" s="25"/>
      <c r="C21" s="26"/>
      <c r="D21" s="27" t="s">
        <v>439</v>
      </c>
      <c r="E21" s="27"/>
      <c r="F21" s="27">
        <v>60</v>
      </c>
      <c r="G21" s="27"/>
      <c r="H21" s="27"/>
      <c r="I21" s="27">
        <v>42</v>
      </c>
      <c r="J21" s="27"/>
      <c r="K21" s="27"/>
      <c r="L21" s="27"/>
      <c r="M21" s="27"/>
    </row>
    <row r="22" ht="14.25" customHeight="1" spans="1:13">
      <c r="A22" s="6"/>
      <c r="B22" s="25"/>
      <c r="C22" s="26"/>
      <c r="D22" s="27">
        <v>3</v>
      </c>
      <c r="E22" s="27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6"/>
      <c r="B23" s="28"/>
      <c r="C23" s="29"/>
      <c r="D23" s="27" t="s">
        <v>440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30" t="s">
        <v>441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1" t="s">
        <v>442</v>
      </c>
      <c r="B25" s="32"/>
      <c r="C25" s="33" t="s">
        <v>443</v>
      </c>
      <c r="D25" s="33"/>
      <c r="E25" s="33"/>
      <c r="F25" s="33"/>
      <c r="G25" s="33"/>
      <c r="H25" s="18" t="s">
        <v>444</v>
      </c>
      <c r="I25" s="18"/>
      <c r="J25" s="18"/>
      <c r="K25" s="18" t="s">
        <v>445</v>
      </c>
      <c r="L25" s="18"/>
      <c r="M25" s="18"/>
    </row>
    <row r="26" s="1" customFormat="1" ht="34.5" customHeight="1" spans="1:13">
      <c r="A26" s="34"/>
      <c r="B26" s="35"/>
      <c r="C26" s="36" t="s">
        <v>253</v>
      </c>
      <c r="D26" s="37"/>
      <c r="E26" s="37"/>
      <c r="F26" s="37"/>
      <c r="G26" s="38"/>
      <c r="H26" s="39" t="s">
        <v>446</v>
      </c>
      <c r="I26" s="54"/>
      <c r="J26" s="55"/>
      <c r="K26" s="39" t="s">
        <v>447</v>
      </c>
      <c r="L26" s="54"/>
      <c r="M26" s="55"/>
    </row>
    <row r="27" ht="14.25" customHeight="1" spans="1:13">
      <c r="A27" s="40"/>
      <c r="B27" s="41"/>
      <c r="C27" s="42"/>
      <c r="D27" s="43"/>
      <c r="E27" s="43"/>
      <c r="F27" s="43"/>
      <c r="G27" s="44"/>
      <c r="H27" s="25"/>
      <c r="I27" s="64"/>
      <c r="J27" s="26"/>
      <c r="K27" s="25"/>
      <c r="L27" s="64"/>
      <c r="M27" s="26"/>
    </row>
    <row r="28" ht="14.25" customHeight="1" spans="1:13">
      <c r="A28" s="40"/>
      <c r="B28" s="41"/>
      <c r="C28" s="45"/>
      <c r="D28" s="46"/>
      <c r="E28" s="46"/>
      <c r="F28" s="46"/>
      <c r="G28" s="47"/>
      <c r="H28" s="28"/>
      <c r="I28" s="4"/>
      <c r="J28" s="29"/>
      <c r="K28" s="28"/>
      <c r="L28" s="4"/>
      <c r="M28" s="29"/>
    </row>
    <row r="29" s="1" customFormat="1" ht="41.25" customHeight="1" spans="1:13">
      <c r="A29" s="48" t="s">
        <v>448</v>
      </c>
      <c r="B29" s="49" t="s">
        <v>449</v>
      </c>
      <c r="C29" s="9" t="s">
        <v>450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0"/>
      <c r="B30" s="49" t="s">
        <v>451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0"/>
      <c r="B31" s="51" t="s">
        <v>452</v>
      </c>
      <c r="C31" s="15" t="s">
        <v>379</v>
      </c>
      <c r="D31" s="15"/>
      <c r="E31" s="15" t="s">
        <v>380</v>
      </c>
      <c r="F31" s="15"/>
      <c r="G31" s="15"/>
      <c r="H31" s="15" t="s">
        <v>381</v>
      </c>
      <c r="I31" s="15"/>
      <c r="J31" s="15"/>
      <c r="K31" s="15"/>
      <c r="L31" s="15" t="s">
        <v>382</v>
      </c>
      <c r="M31" s="15"/>
    </row>
    <row r="32" s="1" customFormat="1" ht="23.25" customHeight="1" spans="1:13">
      <c r="A32" s="50"/>
      <c r="B32" s="52"/>
      <c r="C32" s="10" t="s">
        <v>453</v>
      </c>
      <c r="D32" s="10"/>
      <c r="E32" s="10" t="s">
        <v>384</v>
      </c>
      <c r="F32" s="10"/>
      <c r="G32" s="10"/>
      <c r="H32" s="9" t="s">
        <v>454</v>
      </c>
      <c r="I32" s="10"/>
      <c r="J32" s="10"/>
      <c r="K32" s="10"/>
      <c r="L32" s="10" t="s">
        <v>455</v>
      </c>
      <c r="M32" s="10"/>
    </row>
    <row r="33" s="1" customFormat="1" ht="23.25" customHeight="1" spans="1:13">
      <c r="A33" s="50"/>
      <c r="B33" s="52"/>
      <c r="C33" s="10"/>
      <c r="D33" s="10"/>
      <c r="E33" s="10" t="s">
        <v>387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50"/>
      <c r="B34" s="52"/>
      <c r="C34" s="10"/>
      <c r="D34" s="10"/>
      <c r="E34" s="10" t="s">
        <v>390</v>
      </c>
      <c r="F34" s="10"/>
      <c r="G34" s="10"/>
      <c r="H34" s="9" t="s">
        <v>456</v>
      </c>
      <c r="I34" s="10"/>
      <c r="J34" s="10"/>
      <c r="K34" s="10"/>
      <c r="L34" s="10" t="s">
        <v>457</v>
      </c>
      <c r="M34" s="10"/>
    </row>
    <row r="35" s="1" customFormat="1" ht="23.25" customHeight="1" spans="1:13">
      <c r="A35" s="50"/>
      <c r="B35" s="52"/>
      <c r="C35" s="10"/>
      <c r="D35" s="10"/>
      <c r="E35" s="53" t="s">
        <v>393</v>
      </c>
      <c r="F35" s="54"/>
      <c r="G35" s="55"/>
      <c r="H35" s="39"/>
      <c r="I35" s="65"/>
      <c r="J35" s="65"/>
      <c r="K35" s="66"/>
      <c r="L35" s="53"/>
      <c r="M35" s="55"/>
    </row>
    <row r="36" ht="2.25" customHeight="1" spans="1:13">
      <c r="A36" s="50"/>
      <c r="B36" s="56"/>
      <c r="C36" s="15"/>
      <c r="D36" s="15"/>
      <c r="E36" s="28"/>
      <c r="F36" s="4"/>
      <c r="G36" s="29"/>
      <c r="H36" s="57"/>
      <c r="I36" s="67"/>
      <c r="J36" s="67"/>
      <c r="K36" s="68"/>
      <c r="L36" s="28"/>
      <c r="M36" s="29"/>
    </row>
    <row r="37" ht="23.25" customHeight="1" spans="1:13">
      <c r="A37" s="50"/>
      <c r="B37" s="56"/>
      <c r="C37" s="15" t="s">
        <v>379</v>
      </c>
      <c r="D37" s="15"/>
      <c r="E37" s="15" t="s">
        <v>380</v>
      </c>
      <c r="F37" s="15"/>
      <c r="G37" s="15"/>
      <c r="H37" s="15" t="s">
        <v>381</v>
      </c>
      <c r="I37" s="15"/>
      <c r="J37" s="15"/>
      <c r="K37" s="15"/>
      <c r="L37" s="15" t="s">
        <v>382</v>
      </c>
      <c r="M37" s="15"/>
    </row>
    <row r="38" s="1" customFormat="1" ht="23.25" customHeight="1" spans="1:13">
      <c r="A38" s="50"/>
      <c r="B38" s="52"/>
      <c r="C38" s="10" t="s">
        <v>453</v>
      </c>
      <c r="D38" s="10"/>
      <c r="E38" s="10" t="s">
        <v>395</v>
      </c>
      <c r="F38" s="10"/>
      <c r="G38" s="10"/>
      <c r="H38" s="9" t="s">
        <v>458</v>
      </c>
      <c r="I38" s="10"/>
      <c r="J38" s="10"/>
      <c r="K38" s="10"/>
      <c r="L38" s="69" t="s">
        <v>459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460</v>
      </c>
      <c r="I39" s="10"/>
      <c r="J39" s="10"/>
      <c r="K39" s="10"/>
      <c r="L39" s="10" t="s">
        <v>460</v>
      </c>
      <c r="M39" s="10"/>
    </row>
    <row r="40" s="1" customFormat="1" ht="23.25" customHeight="1" spans="1:13">
      <c r="A40" s="50"/>
      <c r="B40" s="52"/>
      <c r="C40" s="10"/>
      <c r="D40" s="10"/>
      <c r="E40" s="10" t="s">
        <v>399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0"/>
      <c r="B41" s="52"/>
      <c r="C41" s="10"/>
      <c r="D41" s="10"/>
      <c r="E41" s="10" t="s">
        <v>401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0"/>
      <c r="B42" s="52"/>
      <c r="C42" s="10"/>
      <c r="D42" s="10"/>
      <c r="E42" s="53" t="s">
        <v>402</v>
      </c>
      <c r="F42" s="54"/>
      <c r="G42" s="55"/>
      <c r="H42" s="39" t="s">
        <v>403</v>
      </c>
      <c r="I42" s="65"/>
      <c r="J42" s="65"/>
      <c r="K42" s="66"/>
      <c r="L42" s="70" t="s">
        <v>461</v>
      </c>
      <c r="M42" s="55"/>
    </row>
    <row r="43" ht="18" customHeight="1" spans="1:13">
      <c r="A43" s="50"/>
      <c r="B43" s="56"/>
      <c r="C43" s="15"/>
      <c r="D43" s="15"/>
      <c r="E43" s="28"/>
      <c r="F43" s="4"/>
      <c r="G43" s="29"/>
      <c r="H43" s="57"/>
      <c r="I43" s="67"/>
      <c r="J43" s="67"/>
      <c r="K43" s="68"/>
      <c r="L43" s="28"/>
      <c r="M43" s="29"/>
    </row>
    <row r="44" s="1" customFormat="1" ht="33.75" customHeight="1" spans="1:13">
      <c r="A44" s="30" t="s">
        <v>462</v>
      </c>
      <c r="B44" s="30"/>
      <c r="C44" s="30"/>
      <c r="D44" s="58"/>
      <c r="E44" s="59"/>
      <c r="F44" s="59"/>
      <c r="G44" s="59"/>
      <c r="H44" s="59"/>
      <c r="I44" s="59"/>
      <c r="J44" s="59"/>
      <c r="K44" s="59"/>
      <c r="L44" s="59"/>
      <c r="M44" s="8"/>
    </row>
    <row r="45" ht="66.75" customHeight="1" spans="1:13">
      <c r="A45" s="60" t="s">
        <v>463</v>
      </c>
      <c r="B45" s="60"/>
      <c r="C45" s="60"/>
      <c r="D45" s="61" t="s">
        <v>464</v>
      </c>
      <c r="E45" s="62"/>
      <c r="F45" s="62"/>
      <c r="G45" s="62"/>
      <c r="H45" s="62"/>
      <c r="I45" s="62"/>
      <c r="J45" s="62"/>
      <c r="K45" s="62"/>
      <c r="L45" s="62"/>
      <c r="M45" s="71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C32:D36"/>
    <mergeCell ref="B12:C17"/>
    <mergeCell ref="C38:D43"/>
    <mergeCell ref="E42:G43"/>
    <mergeCell ref="H42:K43"/>
    <mergeCell ref="L42:M43"/>
    <mergeCell ref="E35:G36"/>
    <mergeCell ref="H35:K36"/>
    <mergeCell ref="L35:M36"/>
    <mergeCell ref="A25:B28"/>
    <mergeCell ref="C26:G28"/>
    <mergeCell ref="H26:J28"/>
    <mergeCell ref="K26:M28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6" workbookViewId="0">
      <selection activeCell="D45" sqref="D45:M45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410</v>
      </c>
      <c r="B3" s="4"/>
      <c r="C3" s="4"/>
      <c r="D3" s="4"/>
      <c r="E3" s="5"/>
      <c r="F3" s="5"/>
      <c r="G3" s="5"/>
      <c r="H3" s="5"/>
      <c r="I3" s="63" t="s">
        <v>411</v>
      </c>
      <c r="J3" s="63"/>
      <c r="K3" s="63"/>
      <c r="L3" s="63"/>
      <c r="M3" s="5"/>
    </row>
    <row r="4" s="1" customFormat="1" ht="14.25" customHeight="1" spans="1:13">
      <c r="A4" s="6" t="s">
        <v>412</v>
      </c>
      <c r="B4" s="7" t="s">
        <v>250</v>
      </c>
      <c r="C4" s="8"/>
      <c r="D4" s="9" t="s">
        <v>255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414</v>
      </c>
      <c r="C6" s="8"/>
      <c r="D6" s="11" t="s">
        <v>109</v>
      </c>
      <c r="E6" s="11"/>
      <c r="F6" s="11"/>
      <c r="G6" s="10" t="s">
        <v>415</v>
      </c>
      <c r="H6" s="10"/>
      <c r="I6" s="10"/>
      <c r="J6" s="9" t="s">
        <v>416</v>
      </c>
      <c r="K6" s="10"/>
      <c r="L6" s="10"/>
      <c r="M6" s="10"/>
    </row>
    <row r="7" s="1" customFormat="1" ht="14.25" customHeight="1" spans="1:13">
      <c r="A7" s="6"/>
      <c r="B7" s="7" t="s">
        <v>417</v>
      </c>
      <c r="C7" s="8"/>
      <c r="D7" s="12" t="s">
        <v>418</v>
      </c>
      <c r="E7" s="12"/>
      <c r="F7" s="12"/>
      <c r="G7" s="10" t="s">
        <v>359</v>
      </c>
      <c r="H7" s="10"/>
      <c r="I7" s="10"/>
      <c r="J7" s="9"/>
      <c r="K7" s="10"/>
      <c r="L7" s="10"/>
      <c r="M7" s="10"/>
    </row>
    <row r="8" ht="14.25" customHeight="1" spans="1:13">
      <c r="A8" s="6"/>
      <c r="B8" s="13" t="s">
        <v>357</v>
      </c>
      <c r="C8" s="14"/>
      <c r="D8" s="12" t="s">
        <v>419</v>
      </c>
      <c r="E8" s="12"/>
      <c r="F8" s="12"/>
      <c r="G8" s="15" t="s">
        <v>359</v>
      </c>
      <c r="H8" s="15"/>
      <c r="I8" s="15"/>
      <c r="J8" s="15"/>
      <c r="K8" s="15"/>
      <c r="L8" s="15"/>
      <c r="M8" s="15"/>
    </row>
    <row r="9" s="1" customFormat="1" ht="14.25" customHeight="1" spans="1:13">
      <c r="A9" s="6"/>
      <c r="B9" s="7" t="s">
        <v>420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421</v>
      </c>
      <c r="C10" s="8"/>
      <c r="D10" s="9" t="s">
        <v>465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424</v>
      </c>
      <c r="B12" s="16" t="s">
        <v>425</v>
      </c>
      <c r="C12" s="17"/>
      <c r="D12" s="18" t="s">
        <v>426</v>
      </c>
      <c r="E12" s="18"/>
      <c r="F12" s="18" t="s">
        <v>427</v>
      </c>
      <c r="G12" s="18"/>
      <c r="H12" s="18"/>
      <c r="I12" s="18"/>
      <c r="J12" s="18" t="s">
        <v>428</v>
      </c>
      <c r="K12" s="18"/>
      <c r="L12" s="18"/>
      <c r="M12" s="18"/>
    </row>
    <row r="13" s="1" customFormat="1" ht="14.25" customHeight="1" spans="1:13">
      <c r="A13" s="6"/>
      <c r="B13" s="19"/>
      <c r="C13" s="20"/>
      <c r="D13" s="10" t="s">
        <v>429</v>
      </c>
      <c r="E13" s="10"/>
      <c r="F13" s="21">
        <v>300</v>
      </c>
      <c r="G13" s="10"/>
      <c r="H13" s="10"/>
      <c r="I13" s="10"/>
      <c r="J13" s="21">
        <v>300</v>
      </c>
      <c r="K13" s="10"/>
      <c r="L13" s="10"/>
      <c r="M13" s="10"/>
    </row>
    <row r="14" s="1" customFormat="1" ht="14.25" customHeight="1" spans="1:13">
      <c r="A14" s="6"/>
      <c r="B14" s="19"/>
      <c r="C14" s="20"/>
      <c r="D14" s="10" t="s">
        <v>430</v>
      </c>
      <c r="E14" s="10"/>
      <c r="F14" s="21">
        <v>300</v>
      </c>
      <c r="G14" s="10"/>
      <c r="H14" s="10"/>
      <c r="I14" s="10"/>
      <c r="J14" s="21">
        <v>300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431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432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433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customHeight="1" spans="1:13">
      <c r="A18" s="6"/>
      <c r="B18" s="16" t="s">
        <v>434</v>
      </c>
      <c r="C18" s="17"/>
      <c r="D18" s="15" t="s">
        <v>426</v>
      </c>
      <c r="E18" s="15"/>
      <c r="F18" s="24" t="s">
        <v>435</v>
      </c>
      <c r="G18" s="24"/>
      <c r="H18" s="24"/>
      <c r="I18" s="24" t="s">
        <v>436</v>
      </c>
      <c r="J18" s="24"/>
      <c r="K18" s="24"/>
      <c r="L18" s="24" t="s">
        <v>437</v>
      </c>
      <c r="M18" s="24"/>
    </row>
    <row r="19" ht="14.25" customHeight="1" spans="1:13">
      <c r="A19" s="6"/>
      <c r="B19" s="25"/>
      <c r="C19" s="26"/>
      <c r="D19" s="15" t="s">
        <v>429</v>
      </c>
      <c r="E19" s="15"/>
      <c r="F19" s="27"/>
      <c r="G19" s="27"/>
      <c r="H19" s="27"/>
      <c r="I19" s="27"/>
      <c r="J19" s="27"/>
      <c r="K19" s="27"/>
      <c r="L19" s="27"/>
      <c r="M19" s="27"/>
    </row>
    <row r="20" ht="14.25" customHeight="1" spans="1:13">
      <c r="A20" s="6"/>
      <c r="B20" s="25"/>
      <c r="C20" s="26"/>
      <c r="D20" s="27" t="s">
        <v>466</v>
      </c>
      <c r="E20" s="27"/>
      <c r="F20" s="27">
        <v>300</v>
      </c>
      <c r="G20" s="27"/>
      <c r="H20" s="27"/>
      <c r="I20" s="27">
        <v>300</v>
      </c>
      <c r="J20" s="27"/>
      <c r="K20" s="27"/>
      <c r="L20" s="27"/>
      <c r="M20" s="27"/>
    </row>
    <row r="21" ht="14.25" customHeight="1" spans="1:13">
      <c r="A21" s="6"/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ht="14.25" customHeight="1" spans="1:13">
      <c r="A22" s="6"/>
      <c r="B22" s="25"/>
      <c r="C22" s="26"/>
      <c r="D22" s="27"/>
      <c r="E22" s="27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6"/>
      <c r="B23" s="28"/>
      <c r="C23" s="29"/>
      <c r="D23" s="27" t="s">
        <v>440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30" t="s">
        <v>441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1" t="s">
        <v>442</v>
      </c>
      <c r="B25" s="32"/>
      <c r="C25" s="33" t="s">
        <v>443</v>
      </c>
      <c r="D25" s="33"/>
      <c r="E25" s="33"/>
      <c r="F25" s="33"/>
      <c r="G25" s="33"/>
      <c r="H25" s="18" t="s">
        <v>444</v>
      </c>
      <c r="I25" s="18"/>
      <c r="J25" s="18"/>
      <c r="K25" s="18" t="s">
        <v>445</v>
      </c>
      <c r="L25" s="18"/>
      <c r="M25" s="18"/>
    </row>
    <row r="26" s="1" customFormat="1" ht="34.5" customHeight="1" spans="1:13">
      <c r="A26" s="34"/>
      <c r="B26" s="35"/>
      <c r="C26" s="36" t="s">
        <v>253</v>
      </c>
      <c r="D26" s="37"/>
      <c r="E26" s="37"/>
      <c r="F26" s="37"/>
      <c r="G26" s="38"/>
      <c r="H26" s="39" t="s">
        <v>446</v>
      </c>
      <c r="I26" s="54"/>
      <c r="J26" s="55"/>
      <c r="K26" s="39" t="s">
        <v>447</v>
      </c>
      <c r="L26" s="54"/>
      <c r="M26" s="55"/>
    </row>
    <row r="27" ht="14.25" customHeight="1" spans="1:13">
      <c r="A27" s="40"/>
      <c r="B27" s="41"/>
      <c r="C27" s="42"/>
      <c r="D27" s="43"/>
      <c r="E27" s="43"/>
      <c r="F27" s="43"/>
      <c r="G27" s="44"/>
      <c r="H27" s="25"/>
      <c r="I27" s="64"/>
      <c r="J27" s="26"/>
      <c r="K27" s="25"/>
      <c r="L27" s="64"/>
      <c r="M27" s="26"/>
    </row>
    <row r="28" ht="14.25" customHeight="1" spans="1:13">
      <c r="A28" s="40"/>
      <c r="B28" s="41"/>
      <c r="C28" s="45"/>
      <c r="D28" s="46"/>
      <c r="E28" s="46"/>
      <c r="F28" s="46"/>
      <c r="G28" s="47"/>
      <c r="H28" s="28"/>
      <c r="I28" s="4"/>
      <c r="J28" s="29"/>
      <c r="K28" s="28"/>
      <c r="L28" s="4"/>
      <c r="M28" s="29"/>
    </row>
    <row r="29" s="1" customFormat="1" ht="41.25" customHeight="1" spans="1:13">
      <c r="A29" s="48" t="s">
        <v>448</v>
      </c>
      <c r="B29" s="49" t="s">
        <v>449</v>
      </c>
      <c r="C29" s="9" t="s">
        <v>450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0"/>
      <c r="B30" s="49" t="s">
        <v>451</v>
      </c>
      <c r="C30" s="9" t="s">
        <v>467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0"/>
      <c r="B31" s="51" t="s">
        <v>452</v>
      </c>
      <c r="C31" s="15" t="s">
        <v>379</v>
      </c>
      <c r="D31" s="15"/>
      <c r="E31" s="15" t="s">
        <v>380</v>
      </c>
      <c r="F31" s="15"/>
      <c r="G31" s="15"/>
      <c r="H31" s="15" t="s">
        <v>381</v>
      </c>
      <c r="I31" s="15"/>
      <c r="J31" s="15"/>
      <c r="K31" s="15"/>
      <c r="L31" s="15" t="s">
        <v>382</v>
      </c>
      <c r="M31" s="15"/>
    </row>
    <row r="32" s="1" customFormat="1" ht="23.25" customHeight="1" spans="1:13">
      <c r="A32" s="50"/>
      <c r="B32" s="52"/>
      <c r="C32" s="10" t="s">
        <v>453</v>
      </c>
      <c r="D32" s="10"/>
      <c r="E32" s="10" t="s">
        <v>384</v>
      </c>
      <c r="F32" s="10"/>
      <c r="G32" s="10"/>
      <c r="H32" s="9" t="s">
        <v>454</v>
      </c>
      <c r="I32" s="10"/>
      <c r="J32" s="10"/>
      <c r="K32" s="10"/>
      <c r="L32" s="10" t="s">
        <v>468</v>
      </c>
      <c r="M32" s="10"/>
    </row>
    <row r="33" s="1" customFormat="1" ht="23.25" customHeight="1" spans="1:13">
      <c r="A33" s="50"/>
      <c r="B33" s="52"/>
      <c r="C33" s="10"/>
      <c r="D33" s="10"/>
      <c r="E33" s="10" t="s">
        <v>387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50"/>
      <c r="B34" s="52"/>
      <c r="C34" s="10"/>
      <c r="D34" s="10"/>
      <c r="E34" s="10" t="s">
        <v>390</v>
      </c>
      <c r="F34" s="10"/>
      <c r="G34" s="10"/>
      <c r="H34" s="9" t="s">
        <v>456</v>
      </c>
      <c r="I34" s="10"/>
      <c r="J34" s="10"/>
      <c r="K34" s="10"/>
      <c r="L34" s="10" t="s">
        <v>457</v>
      </c>
      <c r="M34" s="10"/>
    </row>
    <row r="35" s="1" customFormat="1" ht="23.25" customHeight="1" spans="1:13">
      <c r="A35" s="50"/>
      <c r="B35" s="52"/>
      <c r="C35" s="10"/>
      <c r="D35" s="10"/>
      <c r="E35" s="53" t="s">
        <v>393</v>
      </c>
      <c r="F35" s="54"/>
      <c r="G35" s="55"/>
      <c r="H35" s="39"/>
      <c r="I35" s="65"/>
      <c r="J35" s="65"/>
      <c r="K35" s="66"/>
      <c r="L35" s="53"/>
      <c r="M35" s="55"/>
    </row>
    <row r="36" ht="2.25" customHeight="1" spans="1:13">
      <c r="A36" s="50"/>
      <c r="B36" s="56"/>
      <c r="C36" s="15"/>
      <c r="D36" s="15"/>
      <c r="E36" s="28"/>
      <c r="F36" s="4"/>
      <c r="G36" s="29"/>
      <c r="H36" s="57"/>
      <c r="I36" s="67"/>
      <c r="J36" s="67"/>
      <c r="K36" s="68"/>
      <c r="L36" s="28"/>
      <c r="M36" s="29"/>
    </row>
    <row r="37" ht="23.25" customHeight="1" spans="1:13">
      <c r="A37" s="50"/>
      <c r="B37" s="56"/>
      <c r="C37" s="15" t="s">
        <v>379</v>
      </c>
      <c r="D37" s="15"/>
      <c r="E37" s="15" t="s">
        <v>380</v>
      </c>
      <c r="F37" s="15"/>
      <c r="G37" s="15"/>
      <c r="H37" s="15" t="s">
        <v>381</v>
      </c>
      <c r="I37" s="15"/>
      <c r="J37" s="15"/>
      <c r="K37" s="15"/>
      <c r="L37" s="15" t="s">
        <v>382</v>
      </c>
      <c r="M37" s="15"/>
    </row>
    <row r="38" s="1" customFormat="1" ht="23.25" customHeight="1" spans="1:13">
      <c r="A38" s="50"/>
      <c r="B38" s="52"/>
      <c r="C38" s="10" t="s">
        <v>453</v>
      </c>
      <c r="D38" s="10"/>
      <c r="E38" s="10" t="s">
        <v>395</v>
      </c>
      <c r="F38" s="10"/>
      <c r="G38" s="10"/>
      <c r="H38" s="9" t="s">
        <v>458</v>
      </c>
      <c r="I38" s="10"/>
      <c r="J38" s="10"/>
      <c r="K38" s="10"/>
      <c r="L38" s="69" t="s">
        <v>459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460</v>
      </c>
      <c r="I39" s="10"/>
      <c r="J39" s="10"/>
      <c r="K39" s="10"/>
      <c r="L39" s="10" t="s">
        <v>460</v>
      </c>
      <c r="M39" s="10"/>
    </row>
    <row r="40" s="1" customFormat="1" ht="23.25" customHeight="1" spans="1:13">
      <c r="A40" s="50"/>
      <c r="B40" s="52"/>
      <c r="C40" s="10"/>
      <c r="D40" s="10"/>
      <c r="E40" s="10" t="s">
        <v>399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0"/>
      <c r="B41" s="52"/>
      <c r="C41" s="10"/>
      <c r="D41" s="10"/>
      <c r="E41" s="10" t="s">
        <v>401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0"/>
      <c r="B42" s="52"/>
      <c r="C42" s="10"/>
      <c r="D42" s="10"/>
      <c r="E42" s="53" t="s">
        <v>402</v>
      </c>
      <c r="F42" s="54"/>
      <c r="G42" s="55"/>
      <c r="H42" s="39" t="s">
        <v>403</v>
      </c>
      <c r="I42" s="65"/>
      <c r="J42" s="65"/>
      <c r="K42" s="66"/>
      <c r="L42" s="70" t="s">
        <v>461</v>
      </c>
      <c r="M42" s="55"/>
    </row>
    <row r="43" ht="18" customHeight="1" spans="1:13">
      <c r="A43" s="50"/>
      <c r="B43" s="56"/>
      <c r="C43" s="15"/>
      <c r="D43" s="15"/>
      <c r="E43" s="28"/>
      <c r="F43" s="4"/>
      <c r="G43" s="29"/>
      <c r="H43" s="57"/>
      <c r="I43" s="67"/>
      <c r="J43" s="67"/>
      <c r="K43" s="68"/>
      <c r="L43" s="28"/>
      <c r="M43" s="29"/>
    </row>
    <row r="44" s="1" customFormat="1" ht="33.75" customHeight="1" spans="1:13">
      <c r="A44" s="30" t="s">
        <v>462</v>
      </c>
      <c r="B44" s="30"/>
      <c r="C44" s="30"/>
      <c r="D44" s="58"/>
      <c r="E44" s="59"/>
      <c r="F44" s="59"/>
      <c r="G44" s="59"/>
      <c r="H44" s="59"/>
      <c r="I44" s="59"/>
      <c r="J44" s="59"/>
      <c r="K44" s="59"/>
      <c r="L44" s="59"/>
      <c r="M44" s="8"/>
    </row>
    <row r="45" ht="66.75" customHeight="1" spans="1:13">
      <c r="A45" s="60" t="s">
        <v>463</v>
      </c>
      <c r="B45" s="60"/>
      <c r="C45" s="60"/>
      <c r="D45" s="61" t="s">
        <v>464</v>
      </c>
      <c r="E45" s="62"/>
      <c r="F45" s="62"/>
      <c r="G45" s="62"/>
      <c r="H45" s="62"/>
      <c r="I45" s="62"/>
      <c r="J45" s="62"/>
      <c r="K45" s="62"/>
      <c r="L45" s="62"/>
      <c r="M45" s="71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showGridLines="0" showZeros="0" topLeftCell="A6" workbookViewId="0">
      <selection activeCell="D17" sqref="D10 D14 D17"/>
    </sheetView>
  </sheetViews>
  <sheetFormatPr defaultColWidth="9.16666666666667" defaultRowHeight="11.25"/>
  <cols>
    <col min="1" max="1" width="19.8777777777778" style="1" customWidth="1"/>
    <col min="2" max="2" width="13.1222222222222" style="1" customWidth="1"/>
    <col min="3" max="3" width="38.3333333333333" style="1" customWidth="1"/>
    <col min="4" max="5" width="14.8777777777778" style="1" customWidth="1"/>
    <col min="6" max="6" width="13.5" style="1" customWidth="1"/>
    <col min="7" max="7" width="15.6222222222222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13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13"/>
      <c r="N1" s="213"/>
      <c r="O1" s="277" t="s">
        <v>112</v>
      </c>
      <c r="P1" s="213"/>
      <c r="Q1" s="213"/>
    </row>
    <row r="2" ht="23.1" customHeight="1" spans="1:17">
      <c r="A2" s="243" t="s">
        <v>113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22"/>
      <c r="Q2" s="213"/>
    </row>
    <row r="3" ht="23.1" customHeight="1" spans="1:17">
      <c r="A3" s="371"/>
      <c r="B3" s="372"/>
      <c r="C3" s="209"/>
      <c r="D3" s="372"/>
      <c r="E3" s="209"/>
      <c r="F3" s="209"/>
      <c r="G3" s="209"/>
      <c r="H3" s="209"/>
      <c r="I3" s="372"/>
      <c r="J3" s="372"/>
      <c r="K3" s="209"/>
      <c r="L3" s="209"/>
      <c r="M3" s="213"/>
      <c r="N3" s="237" t="s">
        <v>90</v>
      </c>
      <c r="O3" s="237"/>
      <c r="P3" s="209"/>
      <c r="Q3" s="213"/>
    </row>
    <row r="4" ht="24.75" customHeight="1" spans="1:17">
      <c r="A4" s="211" t="s">
        <v>114</v>
      </c>
      <c r="B4" s="272" t="s">
        <v>91</v>
      </c>
      <c r="C4" s="135" t="s">
        <v>115</v>
      </c>
      <c r="D4" s="272" t="s">
        <v>116</v>
      </c>
      <c r="E4" s="252" t="s">
        <v>94</v>
      </c>
      <c r="F4" s="252"/>
      <c r="G4" s="252"/>
      <c r="H4" s="290" t="s">
        <v>95</v>
      </c>
      <c r="I4" s="227" t="s">
        <v>96</v>
      </c>
      <c r="J4" s="227" t="s">
        <v>97</v>
      </c>
      <c r="K4" s="227"/>
      <c r="L4" s="227" t="s">
        <v>98</v>
      </c>
      <c r="M4" s="211" t="s">
        <v>99</v>
      </c>
      <c r="N4" s="228" t="s">
        <v>100</v>
      </c>
      <c r="O4" s="228" t="s">
        <v>101</v>
      </c>
      <c r="P4" s="213"/>
      <c r="Q4" s="213"/>
    </row>
    <row r="5" ht="24.75" customHeight="1" spans="1:17">
      <c r="A5" s="211"/>
      <c r="B5" s="272"/>
      <c r="C5" s="135"/>
      <c r="D5" s="273"/>
      <c r="E5" s="239" t="s">
        <v>117</v>
      </c>
      <c r="F5" s="279" t="s">
        <v>103</v>
      </c>
      <c r="G5" s="373" t="s">
        <v>104</v>
      </c>
      <c r="H5" s="252"/>
      <c r="I5" s="227"/>
      <c r="J5" s="227"/>
      <c r="K5" s="227"/>
      <c r="L5" s="227"/>
      <c r="M5" s="211"/>
      <c r="N5" s="211"/>
      <c r="O5" s="211"/>
      <c r="P5" s="213"/>
      <c r="Q5" s="213"/>
    </row>
    <row r="6" ht="39" customHeight="1" spans="1:17">
      <c r="A6" s="211"/>
      <c r="B6" s="272"/>
      <c r="C6" s="135"/>
      <c r="D6" s="273"/>
      <c r="E6" s="240"/>
      <c r="F6" s="281"/>
      <c r="G6" s="252"/>
      <c r="H6" s="252"/>
      <c r="I6" s="227"/>
      <c r="J6" s="227" t="s">
        <v>105</v>
      </c>
      <c r="K6" s="227" t="s">
        <v>106</v>
      </c>
      <c r="L6" s="227"/>
      <c r="M6" s="211"/>
      <c r="N6" s="211"/>
      <c r="O6" s="211"/>
      <c r="P6" s="213"/>
      <c r="Q6" s="213"/>
    </row>
    <row r="7" s="370" customFormat="1" ht="29.25" customHeight="1" spans="1:19">
      <c r="A7" s="151"/>
      <c r="B7" s="109"/>
      <c r="C7" s="151" t="s">
        <v>107</v>
      </c>
      <c r="D7" s="374">
        <v>20074366</v>
      </c>
      <c r="E7" s="374">
        <v>20074366</v>
      </c>
      <c r="F7" s="374">
        <v>5074366</v>
      </c>
      <c r="G7" s="375">
        <v>15000000</v>
      </c>
      <c r="H7" s="374">
        <v>0</v>
      </c>
      <c r="I7" s="374">
        <v>0</v>
      </c>
      <c r="J7" s="374">
        <v>0</v>
      </c>
      <c r="K7" s="374">
        <v>0</v>
      </c>
      <c r="L7" s="374">
        <v>0</v>
      </c>
      <c r="M7" s="374">
        <v>0</v>
      </c>
      <c r="N7" s="374">
        <v>0</v>
      </c>
      <c r="O7" s="374">
        <v>0</v>
      </c>
      <c r="P7" s="1"/>
      <c r="Q7" s="1"/>
      <c r="R7" s="1"/>
      <c r="S7" s="1"/>
    </row>
    <row r="8" ht="29.25" customHeight="1" spans="1:17">
      <c r="A8" s="151"/>
      <c r="B8" s="132" t="s">
        <v>118</v>
      </c>
      <c r="C8" s="110" t="s">
        <v>109</v>
      </c>
      <c r="D8" s="374">
        <v>20074366</v>
      </c>
      <c r="E8" s="374">
        <v>20074366</v>
      </c>
      <c r="F8" s="374">
        <v>5074366</v>
      </c>
      <c r="G8" s="375">
        <v>15000000</v>
      </c>
      <c r="H8" s="374">
        <v>0</v>
      </c>
      <c r="I8" s="374">
        <v>0</v>
      </c>
      <c r="J8" s="374">
        <v>0</v>
      </c>
      <c r="K8" s="374">
        <v>0</v>
      </c>
      <c r="L8" s="374">
        <v>0</v>
      </c>
      <c r="M8" s="374">
        <v>0</v>
      </c>
      <c r="N8" s="374">
        <v>0</v>
      </c>
      <c r="O8" s="374">
        <v>0</v>
      </c>
      <c r="P8" s="213"/>
      <c r="Q8" s="213"/>
    </row>
    <row r="9" ht="29.25" customHeight="1" spans="1:17">
      <c r="A9" s="151"/>
      <c r="B9" s="109" t="s">
        <v>108</v>
      </c>
      <c r="C9" s="110" t="s">
        <v>111</v>
      </c>
      <c r="D9" s="374">
        <v>20074366</v>
      </c>
      <c r="E9" s="374">
        <v>20074366</v>
      </c>
      <c r="F9" s="374">
        <v>5074366</v>
      </c>
      <c r="G9" s="375">
        <v>15000000</v>
      </c>
      <c r="H9" s="374">
        <v>0</v>
      </c>
      <c r="I9" s="374">
        <v>0</v>
      </c>
      <c r="J9" s="374">
        <v>0</v>
      </c>
      <c r="K9" s="374">
        <v>0</v>
      </c>
      <c r="L9" s="374">
        <v>0</v>
      </c>
      <c r="M9" s="374">
        <v>0</v>
      </c>
      <c r="N9" s="374">
        <v>0</v>
      </c>
      <c r="O9" s="374">
        <v>0</v>
      </c>
      <c r="P9" s="213"/>
      <c r="Q9" s="213"/>
    </row>
    <row r="10" ht="29.25" customHeight="1" spans="1:17">
      <c r="A10" s="128" t="s">
        <v>119</v>
      </c>
      <c r="B10" s="109" t="s">
        <v>108</v>
      </c>
      <c r="C10" s="110" t="s">
        <v>120</v>
      </c>
      <c r="D10" s="374">
        <v>17461001</v>
      </c>
      <c r="E10" s="374">
        <v>17461001</v>
      </c>
      <c r="F10" s="374">
        <v>2461001</v>
      </c>
      <c r="G10" s="375">
        <v>15000000</v>
      </c>
      <c r="H10" s="374"/>
      <c r="I10" s="374"/>
      <c r="J10" s="374"/>
      <c r="K10" s="374"/>
      <c r="L10" s="374"/>
      <c r="M10" s="374"/>
      <c r="N10" s="374"/>
      <c r="O10" s="374"/>
      <c r="P10" s="213"/>
      <c r="Q10" s="213"/>
    </row>
    <row r="11" ht="29.25" customHeight="1" spans="1:17">
      <c r="A11" s="154" t="s">
        <v>121</v>
      </c>
      <c r="B11" s="109" t="s">
        <v>108</v>
      </c>
      <c r="C11" s="110" t="s">
        <v>122</v>
      </c>
      <c r="D11" s="374">
        <f>D12+D13</f>
        <v>17461001</v>
      </c>
      <c r="E11" s="374">
        <f>E12+E13</f>
        <v>17461001</v>
      </c>
      <c r="F11" s="374">
        <v>2461001</v>
      </c>
      <c r="G11" s="375">
        <v>15000000</v>
      </c>
      <c r="H11" s="374"/>
      <c r="I11" s="374"/>
      <c r="J11" s="374"/>
      <c r="K11" s="374"/>
      <c r="L11" s="374"/>
      <c r="M11" s="374"/>
      <c r="N11" s="374"/>
      <c r="O11" s="374"/>
      <c r="P11" s="213"/>
      <c r="Q11" s="213"/>
    </row>
    <row r="12" ht="29.25" customHeight="1" spans="1:17">
      <c r="A12" s="154" t="s">
        <v>123</v>
      </c>
      <c r="B12" s="109" t="s">
        <v>108</v>
      </c>
      <c r="C12" s="110" t="s">
        <v>124</v>
      </c>
      <c r="D12" s="375">
        <v>13341001</v>
      </c>
      <c r="E12" s="375">
        <f>F12+G12</f>
        <v>13341001</v>
      </c>
      <c r="F12" s="375">
        <f>D12-G12</f>
        <v>2461001</v>
      </c>
      <c r="G12" s="375">
        <v>10880000</v>
      </c>
      <c r="H12" s="374">
        <v>0</v>
      </c>
      <c r="I12" s="374">
        <v>0</v>
      </c>
      <c r="J12" s="374">
        <v>0</v>
      </c>
      <c r="K12" s="374">
        <v>0</v>
      </c>
      <c r="L12" s="374">
        <v>0</v>
      </c>
      <c r="M12" s="374">
        <v>0</v>
      </c>
      <c r="N12" s="374">
        <v>0</v>
      </c>
      <c r="O12" s="374">
        <v>0</v>
      </c>
      <c r="P12" s="213"/>
      <c r="Q12" s="213"/>
    </row>
    <row r="13" ht="29" customHeight="1" spans="1:17">
      <c r="A13" s="154" t="s">
        <v>125</v>
      </c>
      <c r="B13" s="109" t="s">
        <v>108</v>
      </c>
      <c r="C13" s="110" t="s">
        <v>126</v>
      </c>
      <c r="D13" s="375">
        <v>4120000</v>
      </c>
      <c r="E13" s="375">
        <v>4120000</v>
      </c>
      <c r="F13" s="375">
        <v>0</v>
      </c>
      <c r="G13" s="375">
        <v>4120000</v>
      </c>
      <c r="H13" s="374">
        <v>0</v>
      </c>
      <c r="I13" s="374">
        <v>0</v>
      </c>
      <c r="J13" s="374">
        <v>0</v>
      </c>
      <c r="K13" s="374">
        <v>0</v>
      </c>
      <c r="L13" s="374">
        <v>0</v>
      </c>
      <c r="M13" s="374">
        <v>0</v>
      </c>
      <c r="N13" s="374">
        <v>0</v>
      </c>
      <c r="O13" s="374">
        <v>0</v>
      </c>
      <c r="P13" s="213"/>
      <c r="Q13" s="213"/>
    </row>
    <row r="14" ht="29" customHeight="1" spans="1:17">
      <c r="A14" s="128" t="s">
        <v>127</v>
      </c>
      <c r="B14" s="109" t="s">
        <v>108</v>
      </c>
      <c r="C14" s="133" t="s">
        <v>128</v>
      </c>
      <c r="D14" s="375">
        <v>1928032</v>
      </c>
      <c r="E14" s="375">
        <v>1928032</v>
      </c>
      <c r="F14" s="375">
        <v>1928032</v>
      </c>
      <c r="G14" s="322"/>
      <c r="H14" s="322"/>
      <c r="I14" s="322"/>
      <c r="J14" s="322"/>
      <c r="K14" s="322"/>
      <c r="L14" s="322"/>
      <c r="M14" s="322"/>
      <c r="N14" s="322"/>
      <c r="O14" s="322"/>
      <c r="P14" s="213"/>
      <c r="Q14" s="213"/>
    </row>
    <row r="15" ht="29" customHeight="1" spans="1:17">
      <c r="A15" s="128" t="s">
        <v>129</v>
      </c>
      <c r="B15" s="109" t="s">
        <v>108</v>
      </c>
      <c r="C15" s="133" t="s">
        <v>130</v>
      </c>
      <c r="D15" s="375">
        <v>1928032</v>
      </c>
      <c r="E15" s="375">
        <v>1928032</v>
      </c>
      <c r="F15" s="375">
        <v>1928032</v>
      </c>
      <c r="G15" s="322"/>
      <c r="H15" s="322"/>
      <c r="I15" s="322"/>
      <c r="J15" s="322"/>
      <c r="K15" s="322"/>
      <c r="L15" s="322"/>
      <c r="M15" s="322"/>
      <c r="N15" s="322"/>
      <c r="O15" s="322"/>
      <c r="P15" s="213"/>
      <c r="Q15" s="213"/>
    </row>
    <row r="16" ht="29" customHeight="1" spans="1:15">
      <c r="A16" s="128" t="s">
        <v>131</v>
      </c>
      <c r="B16" s="109" t="s">
        <v>108</v>
      </c>
      <c r="C16" s="133" t="s">
        <v>132</v>
      </c>
      <c r="D16" s="375">
        <v>1928032</v>
      </c>
      <c r="E16" s="375">
        <v>1928032</v>
      </c>
      <c r="F16" s="375">
        <v>1928032</v>
      </c>
      <c r="G16" s="259"/>
      <c r="H16" s="259"/>
      <c r="I16" s="259"/>
      <c r="J16" s="259"/>
      <c r="K16" s="259"/>
      <c r="L16" s="259"/>
      <c r="M16" s="259"/>
      <c r="N16" s="259"/>
      <c r="O16" s="259"/>
    </row>
    <row r="17" ht="29" customHeight="1" spans="1:15">
      <c r="A17" s="128" t="s">
        <v>133</v>
      </c>
      <c r="B17" s="109" t="s">
        <v>108</v>
      </c>
      <c r="C17" s="133" t="s">
        <v>134</v>
      </c>
      <c r="D17" s="375">
        <v>685333</v>
      </c>
      <c r="E17" s="375">
        <v>685333</v>
      </c>
      <c r="F17" s="375">
        <v>685333</v>
      </c>
      <c r="G17" s="259"/>
      <c r="H17" s="259"/>
      <c r="I17" s="259"/>
      <c r="J17" s="259"/>
      <c r="K17" s="259"/>
      <c r="L17" s="259"/>
      <c r="M17" s="259"/>
      <c r="N17" s="259"/>
      <c r="O17" s="259"/>
    </row>
    <row r="18" ht="29" customHeight="1" spans="1:15">
      <c r="A18" s="128" t="s">
        <v>135</v>
      </c>
      <c r="B18" s="109" t="s">
        <v>108</v>
      </c>
      <c r="C18" s="133" t="s">
        <v>136</v>
      </c>
      <c r="D18" s="375">
        <v>685333</v>
      </c>
      <c r="E18" s="375">
        <v>685333</v>
      </c>
      <c r="F18" s="375">
        <v>685333</v>
      </c>
      <c r="G18" s="259"/>
      <c r="H18" s="259"/>
      <c r="I18" s="259"/>
      <c r="J18" s="259"/>
      <c r="K18" s="259"/>
      <c r="L18" s="259"/>
      <c r="M18" s="259"/>
      <c r="N18" s="259"/>
      <c r="O18" s="259"/>
    </row>
    <row r="19" ht="29" customHeight="1" spans="1:15">
      <c r="A19" s="128" t="s">
        <v>137</v>
      </c>
      <c r="B19" s="109" t="s">
        <v>108</v>
      </c>
      <c r="C19" s="133" t="s">
        <v>138</v>
      </c>
      <c r="D19" s="375">
        <v>685333</v>
      </c>
      <c r="E19" s="375">
        <v>685333</v>
      </c>
      <c r="F19" s="375">
        <v>685333</v>
      </c>
      <c r="G19" s="259"/>
      <c r="H19" s="259"/>
      <c r="I19" s="259"/>
      <c r="J19" s="259"/>
      <c r="K19" s="259"/>
      <c r="L19" s="259"/>
      <c r="M19" s="259"/>
      <c r="N19" s="259"/>
      <c r="O19" s="25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70" orientation="landscape" horizontalDpi="6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6" workbookViewId="0">
      <selection activeCell="H35" sqref="H35:K36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410</v>
      </c>
      <c r="B3" s="4"/>
      <c r="C3" s="4"/>
      <c r="D3" s="4"/>
      <c r="E3" s="5"/>
      <c r="F3" s="5"/>
      <c r="G3" s="5"/>
      <c r="H3" s="5"/>
      <c r="I3" s="63" t="s">
        <v>411</v>
      </c>
      <c r="J3" s="63"/>
      <c r="K3" s="63"/>
      <c r="L3" s="63"/>
      <c r="M3" s="5"/>
    </row>
    <row r="4" s="1" customFormat="1" ht="14.25" customHeight="1" spans="1:13">
      <c r="A4" s="6" t="s">
        <v>412</v>
      </c>
      <c r="B4" s="7" t="s">
        <v>250</v>
      </c>
      <c r="C4" s="8"/>
      <c r="D4" s="9" t="s">
        <v>254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414</v>
      </c>
      <c r="C6" s="8"/>
      <c r="D6" s="11" t="s">
        <v>109</v>
      </c>
      <c r="E6" s="11"/>
      <c r="F6" s="11"/>
      <c r="G6" s="10" t="s">
        <v>415</v>
      </c>
      <c r="H6" s="10"/>
      <c r="I6" s="10"/>
      <c r="J6" s="9" t="s">
        <v>416</v>
      </c>
      <c r="K6" s="10"/>
      <c r="L6" s="10"/>
      <c r="M6" s="10"/>
    </row>
    <row r="7" s="1" customFormat="1" ht="14.25" customHeight="1" spans="1:13">
      <c r="A7" s="6"/>
      <c r="B7" s="7" t="s">
        <v>417</v>
      </c>
      <c r="C7" s="8"/>
      <c r="D7" s="12" t="s">
        <v>418</v>
      </c>
      <c r="E7" s="12"/>
      <c r="F7" s="12"/>
      <c r="G7" s="10" t="s">
        <v>359</v>
      </c>
      <c r="H7" s="10"/>
      <c r="I7" s="10"/>
      <c r="J7" s="9"/>
      <c r="K7" s="10"/>
      <c r="L7" s="10"/>
      <c r="M7" s="10"/>
    </row>
    <row r="8" ht="14.25" customHeight="1" spans="1:13">
      <c r="A8" s="6"/>
      <c r="B8" s="13" t="s">
        <v>357</v>
      </c>
      <c r="C8" s="14"/>
      <c r="D8" s="12" t="s">
        <v>419</v>
      </c>
      <c r="E8" s="12"/>
      <c r="F8" s="12"/>
      <c r="G8" s="15" t="s">
        <v>359</v>
      </c>
      <c r="H8" s="15"/>
      <c r="I8" s="15"/>
      <c r="J8" s="15"/>
      <c r="K8" s="15"/>
      <c r="L8" s="15"/>
      <c r="M8" s="15"/>
    </row>
    <row r="9" s="1" customFormat="1" ht="14.25" customHeight="1" spans="1:13">
      <c r="A9" s="6"/>
      <c r="B9" s="7" t="s">
        <v>420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421</v>
      </c>
      <c r="C10" s="8"/>
      <c r="D10" s="9" t="s">
        <v>469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424</v>
      </c>
      <c r="B12" s="16" t="s">
        <v>425</v>
      </c>
      <c r="C12" s="17"/>
      <c r="D12" s="18" t="s">
        <v>426</v>
      </c>
      <c r="E12" s="18"/>
      <c r="F12" s="18" t="s">
        <v>427</v>
      </c>
      <c r="G12" s="18"/>
      <c r="H12" s="18"/>
      <c r="I12" s="18"/>
      <c r="J12" s="18" t="s">
        <v>428</v>
      </c>
      <c r="K12" s="18"/>
      <c r="L12" s="18"/>
      <c r="M12" s="18"/>
    </row>
    <row r="13" s="1" customFormat="1" ht="14.25" customHeight="1" spans="1:13">
      <c r="A13" s="6"/>
      <c r="B13" s="19"/>
      <c r="C13" s="20"/>
      <c r="D13" s="10" t="s">
        <v>429</v>
      </c>
      <c r="E13" s="10"/>
      <c r="F13" s="21">
        <v>109</v>
      </c>
      <c r="G13" s="10"/>
      <c r="H13" s="10"/>
      <c r="I13" s="10"/>
      <c r="J13" s="21">
        <v>55</v>
      </c>
      <c r="K13" s="10"/>
      <c r="L13" s="10"/>
      <c r="M13" s="10"/>
    </row>
    <row r="14" s="1" customFormat="1" ht="14.25" customHeight="1" spans="1:13">
      <c r="A14" s="6"/>
      <c r="B14" s="19"/>
      <c r="C14" s="20"/>
      <c r="D14" s="10" t="s">
        <v>430</v>
      </c>
      <c r="E14" s="10"/>
      <c r="F14" s="21">
        <v>109</v>
      </c>
      <c r="G14" s="10"/>
      <c r="H14" s="10"/>
      <c r="I14" s="10"/>
      <c r="J14" s="21">
        <v>55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431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432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433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customHeight="1" spans="1:13">
      <c r="A18" s="6"/>
      <c r="B18" s="16" t="s">
        <v>434</v>
      </c>
      <c r="C18" s="17"/>
      <c r="D18" s="15" t="s">
        <v>426</v>
      </c>
      <c r="E18" s="15"/>
      <c r="F18" s="24" t="s">
        <v>435</v>
      </c>
      <c r="G18" s="24"/>
      <c r="H18" s="24"/>
      <c r="I18" s="24" t="s">
        <v>436</v>
      </c>
      <c r="J18" s="24"/>
      <c r="K18" s="24"/>
      <c r="L18" s="24" t="s">
        <v>437</v>
      </c>
      <c r="M18" s="24"/>
    </row>
    <row r="19" ht="14.25" customHeight="1" spans="1:13">
      <c r="A19" s="6"/>
      <c r="B19" s="25"/>
      <c r="C19" s="26"/>
      <c r="D19" s="15" t="s">
        <v>429</v>
      </c>
      <c r="E19" s="15"/>
      <c r="F19" s="27"/>
      <c r="G19" s="27"/>
      <c r="H19" s="27"/>
      <c r="I19" s="27"/>
      <c r="J19" s="27"/>
      <c r="K19" s="27"/>
      <c r="L19" s="27"/>
      <c r="M19" s="27"/>
    </row>
    <row r="20" ht="14.25" customHeight="1" spans="1:13">
      <c r="A20" s="6"/>
      <c r="B20" s="25"/>
      <c r="C20" s="26"/>
      <c r="D20" s="27" t="s">
        <v>254</v>
      </c>
      <c r="E20" s="27"/>
      <c r="F20" s="27">
        <v>109</v>
      </c>
      <c r="G20" s="27"/>
      <c r="H20" s="27"/>
      <c r="I20" s="27">
        <v>55</v>
      </c>
      <c r="J20" s="27"/>
      <c r="K20" s="27"/>
      <c r="L20" s="27"/>
      <c r="M20" s="27"/>
    </row>
    <row r="21" ht="14.25" customHeight="1" spans="1:13">
      <c r="A21" s="6"/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ht="14.25" customHeight="1" spans="1:13">
      <c r="A22" s="6"/>
      <c r="B22" s="25"/>
      <c r="C22" s="26"/>
      <c r="D22" s="27"/>
      <c r="E22" s="27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6"/>
      <c r="B23" s="28"/>
      <c r="C23" s="29"/>
      <c r="D23" s="27" t="s">
        <v>440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30" t="s">
        <v>441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1" t="s">
        <v>442</v>
      </c>
      <c r="B25" s="32"/>
      <c r="C25" s="33" t="s">
        <v>443</v>
      </c>
      <c r="D25" s="33"/>
      <c r="E25" s="33"/>
      <c r="F25" s="33"/>
      <c r="G25" s="33"/>
      <c r="H25" s="18" t="s">
        <v>444</v>
      </c>
      <c r="I25" s="18"/>
      <c r="J25" s="18"/>
      <c r="K25" s="18" t="s">
        <v>445</v>
      </c>
      <c r="L25" s="18"/>
      <c r="M25" s="18"/>
    </row>
    <row r="26" s="1" customFormat="1" ht="34.5" customHeight="1" spans="1:13">
      <c r="A26" s="34"/>
      <c r="B26" s="35"/>
      <c r="C26" s="36" t="s">
        <v>470</v>
      </c>
      <c r="D26" s="37"/>
      <c r="E26" s="37"/>
      <c r="F26" s="37"/>
      <c r="G26" s="38"/>
      <c r="H26" s="39" t="s">
        <v>446</v>
      </c>
      <c r="I26" s="54"/>
      <c r="J26" s="55"/>
      <c r="K26" s="39" t="s">
        <v>447</v>
      </c>
      <c r="L26" s="54"/>
      <c r="M26" s="55"/>
    </row>
    <row r="27" ht="14.25" customHeight="1" spans="1:13">
      <c r="A27" s="40"/>
      <c r="B27" s="41"/>
      <c r="C27" s="42"/>
      <c r="D27" s="43"/>
      <c r="E27" s="43"/>
      <c r="F27" s="43"/>
      <c r="G27" s="44"/>
      <c r="H27" s="25"/>
      <c r="I27" s="64"/>
      <c r="J27" s="26"/>
      <c r="K27" s="25"/>
      <c r="L27" s="64"/>
      <c r="M27" s="26"/>
    </row>
    <row r="28" ht="14.25" customHeight="1" spans="1:13">
      <c r="A28" s="40"/>
      <c r="B28" s="41"/>
      <c r="C28" s="45"/>
      <c r="D28" s="46"/>
      <c r="E28" s="46"/>
      <c r="F28" s="46"/>
      <c r="G28" s="47"/>
      <c r="H28" s="28"/>
      <c r="I28" s="4"/>
      <c r="J28" s="29"/>
      <c r="K28" s="28"/>
      <c r="L28" s="4"/>
      <c r="M28" s="29"/>
    </row>
    <row r="29" s="1" customFormat="1" ht="41.25" customHeight="1" spans="1:13">
      <c r="A29" s="48" t="s">
        <v>448</v>
      </c>
      <c r="B29" s="49" t="s">
        <v>449</v>
      </c>
      <c r="C29" s="9" t="s">
        <v>450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0"/>
      <c r="B30" s="49" t="s">
        <v>451</v>
      </c>
      <c r="C30" s="9" t="s">
        <v>467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0"/>
      <c r="B31" s="51" t="s">
        <v>452</v>
      </c>
      <c r="C31" s="15" t="s">
        <v>379</v>
      </c>
      <c r="D31" s="15"/>
      <c r="E31" s="15" t="s">
        <v>380</v>
      </c>
      <c r="F31" s="15"/>
      <c r="G31" s="15"/>
      <c r="H31" s="15" t="s">
        <v>381</v>
      </c>
      <c r="I31" s="15"/>
      <c r="J31" s="15"/>
      <c r="K31" s="15"/>
      <c r="L31" s="15" t="s">
        <v>382</v>
      </c>
      <c r="M31" s="15"/>
    </row>
    <row r="32" s="1" customFormat="1" ht="23.25" customHeight="1" spans="1:13">
      <c r="A32" s="50"/>
      <c r="B32" s="52"/>
      <c r="C32" s="10" t="s">
        <v>453</v>
      </c>
      <c r="D32" s="10"/>
      <c r="E32" s="10" t="s">
        <v>384</v>
      </c>
      <c r="F32" s="10"/>
      <c r="G32" s="10"/>
      <c r="H32" s="9" t="s">
        <v>471</v>
      </c>
      <c r="I32" s="10"/>
      <c r="J32" s="10"/>
      <c r="K32" s="10"/>
      <c r="L32" s="10" t="s">
        <v>468</v>
      </c>
      <c r="M32" s="10"/>
    </row>
    <row r="33" s="1" customFormat="1" ht="23.25" customHeight="1" spans="1:13">
      <c r="A33" s="50"/>
      <c r="B33" s="52"/>
      <c r="C33" s="10"/>
      <c r="D33" s="10"/>
      <c r="E33" s="10" t="s">
        <v>387</v>
      </c>
      <c r="F33" s="10"/>
      <c r="G33" s="10"/>
      <c r="H33" s="9" t="s">
        <v>472</v>
      </c>
      <c r="I33" s="10"/>
      <c r="J33" s="10"/>
      <c r="K33" s="10"/>
      <c r="L33" s="10" t="s">
        <v>468</v>
      </c>
      <c r="M33" s="10"/>
    </row>
    <row r="34" s="1" customFormat="1" ht="23.25" customHeight="1" spans="1:13">
      <c r="A34" s="50"/>
      <c r="B34" s="52"/>
      <c r="C34" s="10"/>
      <c r="D34" s="10"/>
      <c r="E34" s="10" t="s">
        <v>390</v>
      </c>
      <c r="F34" s="10"/>
      <c r="G34" s="10"/>
      <c r="H34" s="9" t="s">
        <v>456</v>
      </c>
      <c r="I34" s="10"/>
      <c r="J34" s="10"/>
      <c r="K34" s="10"/>
      <c r="L34" s="10" t="s">
        <v>457</v>
      </c>
      <c r="M34" s="10"/>
    </row>
    <row r="35" s="1" customFormat="1" ht="23.25" customHeight="1" spans="1:13">
      <c r="A35" s="50"/>
      <c r="B35" s="52"/>
      <c r="C35" s="10"/>
      <c r="D35" s="10"/>
      <c r="E35" s="53" t="s">
        <v>393</v>
      </c>
      <c r="F35" s="54"/>
      <c r="G35" s="55"/>
      <c r="H35" s="39"/>
      <c r="I35" s="65"/>
      <c r="J35" s="65"/>
      <c r="K35" s="66"/>
      <c r="L35" s="53"/>
      <c r="M35" s="55"/>
    </row>
    <row r="36" ht="2.25" customHeight="1" spans="1:13">
      <c r="A36" s="50"/>
      <c r="B36" s="56"/>
      <c r="C36" s="15"/>
      <c r="D36" s="15"/>
      <c r="E36" s="28"/>
      <c r="F36" s="4"/>
      <c r="G36" s="29"/>
      <c r="H36" s="57"/>
      <c r="I36" s="67"/>
      <c r="J36" s="67"/>
      <c r="K36" s="68"/>
      <c r="L36" s="28"/>
      <c r="M36" s="29"/>
    </row>
    <row r="37" ht="23.25" customHeight="1" spans="1:13">
      <c r="A37" s="50"/>
      <c r="B37" s="56"/>
      <c r="C37" s="15" t="s">
        <v>379</v>
      </c>
      <c r="D37" s="15"/>
      <c r="E37" s="15" t="s">
        <v>380</v>
      </c>
      <c r="F37" s="15"/>
      <c r="G37" s="15"/>
      <c r="H37" s="15" t="s">
        <v>381</v>
      </c>
      <c r="I37" s="15"/>
      <c r="J37" s="15"/>
      <c r="K37" s="15"/>
      <c r="L37" s="15" t="s">
        <v>382</v>
      </c>
      <c r="M37" s="15"/>
    </row>
    <row r="38" s="1" customFormat="1" ht="23.25" customHeight="1" spans="1:13">
      <c r="A38" s="50"/>
      <c r="B38" s="52"/>
      <c r="C38" s="10" t="s">
        <v>453</v>
      </c>
      <c r="D38" s="10"/>
      <c r="E38" s="10" t="s">
        <v>395</v>
      </c>
      <c r="F38" s="10"/>
      <c r="G38" s="10"/>
      <c r="H38" s="9" t="s">
        <v>458</v>
      </c>
      <c r="I38" s="10"/>
      <c r="J38" s="10"/>
      <c r="K38" s="10"/>
      <c r="L38" s="69" t="s">
        <v>459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460</v>
      </c>
      <c r="I39" s="10"/>
      <c r="J39" s="10"/>
      <c r="K39" s="10"/>
      <c r="L39" s="10" t="s">
        <v>460</v>
      </c>
      <c r="M39" s="10"/>
    </row>
    <row r="40" s="1" customFormat="1" ht="23.25" customHeight="1" spans="1:13">
      <c r="A40" s="50"/>
      <c r="B40" s="52"/>
      <c r="C40" s="10"/>
      <c r="D40" s="10"/>
      <c r="E40" s="10" t="s">
        <v>399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0"/>
      <c r="B41" s="52"/>
      <c r="C41" s="10"/>
      <c r="D41" s="10"/>
      <c r="E41" s="10" t="s">
        <v>401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0"/>
      <c r="B42" s="52"/>
      <c r="C42" s="10"/>
      <c r="D42" s="10"/>
      <c r="E42" s="53" t="s">
        <v>402</v>
      </c>
      <c r="F42" s="54"/>
      <c r="G42" s="55"/>
      <c r="H42" s="39" t="s">
        <v>403</v>
      </c>
      <c r="I42" s="65"/>
      <c r="J42" s="65"/>
      <c r="K42" s="66"/>
      <c r="L42" s="70" t="s">
        <v>461</v>
      </c>
      <c r="M42" s="55"/>
    </row>
    <row r="43" ht="18" customHeight="1" spans="1:13">
      <c r="A43" s="50"/>
      <c r="B43" s="56"/>
      <c r="C43" s="15"/>
      <c r="D43" s="15"/>
      <c r="E43" s="28"/>
      <c r="F43" s="4"/>
      <c r="G43" s="29"/>
      <c r="H43" s="57"/>
      <c r="I43" s="67"/>
      <c r="J43" s="67"/>
      <c r="K43" s="68"/>
      <c r="L43" s="28"/>
      <c r="M43" s="29"/>
    </row>
    <row r="44" s="1" customFormat="1" ht="33.75" customHeight="1" spans="1:13">
      <c r="A44" s="30" t="s">
        <v>462</v>
      </c>
      <c r="B44" s="30"/>
      <c r="C44" s="30"/>
      <c r="D44" s="58"/>
      <c r="E44" s="59"/>
      <c r="F44" s="59"/>
      <c r="G44" s="59"/>
      <c r="H44" s="59"/>
      <c r="I44" s="59"/>
      <c r="J44" s="59"/>
      <c r="K44" s="59"/>
      <c r="L44" s="59"/>
      <c r="M44" s="8"/>
    </row>
    <row r="45" ht="66.75" customHeight="1" spans="1:13">
      <c r="A45" s="60" t="s">
        <v>463</v>
      </c>
      <c r="B45" s="60"/>
      <c r="C45" s="60"/>
      <c r="D45" s="61" t="s">
        <v>464</v>
      </c>
      <c r="E45" s="62"/>
      <c r="F45" s="62"/>
      <c r="G45" s="62"/>
      <c r="H45" s="62"/>
      <c r="I45" s="62"/>
      <c r="J45" s="62"/>
      <c r="K45" s="62"/>
      <c r="L45" s="62"/>
      <c r="M45" s="71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6" workbookViewId="0">
      <selection activeCell="F21" sqref="F21"/>
    </sheetView>
  </sheetViews>
  <sheetFormatPr defaultColWidth="9.33333333333333" defaultRowHeight="11.25" outlineLevelCol="5"/>
  <cols>
    <col min="1" max="1" width="34.6666666666667" style="140" customWidth="1"/>
    <col min="2" max="2" width="19.8333333333333" style="140" customWidth="1"/>
    <col min="3" max="3" width="34.5" style="140" customWidth="1"/>
    <col min="4" max="4" width="15.6666666666667" style="140" customWidth="1"/>
    <col min="5" max="5" width="16.1666666666667" style="140" customWidth="1"/>
    <col min="6" max="6" width="18.8333333333333" style="140" customWidth="1"/>
    <col min="7" max="16384" width="9.33333333333333" style="140"/>
  </cols>
  <sheetData>
    <row r="1" customHeight="1" spans="1:6">
      <c r="A1" s="351" t="s">
        <v>139</v>
      </c>
      <c r="B1" s="351"/>
      <c r="C1" s="351"/>
      <c r="D1" s="351"/>
      <c r="E1" s="351"/>
      <c r="F1" s="352" t="s">
        <v>140</v>
      </c>
    </row>
    <row r="2" customHeight="1" spans="1:6">
      <c r="A2" s="351"/>
      <c r="B2" s="351"/>
      <c r="C2" s="351"/>
      <c r="D2" s="351"/>
      <c r="E2" s="351"/>
      <c r="F2" s="352"/>
    </row>
    <row r="3" ht="19.5" customHeight="1" spans="1:6">
      <c r="A3" s="351"/>
      <c r="B3" s="351"/>
      <c r="C3" s="351"/>
      <c r="D3" s="351"/>
      <c r="E3" s="351"/>
      <c r="F3" s="353"/>
    </row>
    <row r="4" ht="20.25" customHeight="1" spans="1:1">
      <c r="A4" s="197" t="s">
        <v>141</v>
      </c>
    </row>
    <row r="5" ht="25.5" customHeight="1" spans="1:6">
      <c r="A5" s="181" t="s">
        <v>4</v>
      </c>
      <c r="B5" s="354"/>
      <c r="C5" s="355" t="s">
        <v>142</v>
      </c>
      <c r="D5" s="356"/>
      <c r="E5" s="356"/>
      <c r="F5" s="357"/>
    </row>
    <row r="6" ht="20" customHeight="1" spans="1:6">
      <c r="A6" s="84" t="s">
        <v>6</v>
      </c>
      <c r="B6" s="358" t="s">
        <v>143</v>
      </c>
      <c r="C6" s="84" t="s">
        <v>144</v>
      </c>
      <c r="D6" s="359" t="s">
        <v>107</v>
      </c>
      <c r="E6" s="359" t="s">
        <v>145</v>
      </c>
      <c r="F6" s="358" t="s">
        <v>146</v>
      </c>
    </row>
    <row r="7" s="139" customFormat="1" ht="20" customHeight="1" spans="1:6">
      <c r="A7" s="360" t="s">
        <v>147</v>
      </c>
      <c r="B7" s="198">
        <v>20074366</v>
      </c>
      <c r="C7" s="361" t="s">
        <v>12</v>
      </c>
      <c r="D7" s="362">
        <f>E7+F7</f>
        <v>0</v>
      </c>
      <c r="E7" s="363">
        <v>0</v>
      </c>
      <c r="F7" s="364">
        <v>0</v>
      </c>
    </row>
    <row r="8" s="139" customFormat="1" ht="20" customHeight="1" spans="1:6">
      <c r="A8" s="360" t="s">
        <v>148</v>
      </c>
      <c r="B8" s="198">
        <v>5074366</v>
      </c>
      <c r="C8" s="361" t="s">
        <v>16</v>
      </c>
      <c r="D8" s="362">
        <f t="shared" ref="D8:D27" si="0">E8+F8</f>
        <v>0</v>
      </c>
      <c r="E8" s="363">
        <v>0</v>
      </c>
      <c r="F8" s="364">
        <v>0</v>
      </c>
    </row>
    <row r="9" s="139" customFormat="1" ht="20" customHeight="1" spans="1:6">
      <c r="A9" s="360" t="s">
        <v>149</v>
      </c>
      <c r="B9" s="198">
        <v>15000000</v>
      </c>
      <c r="C9" s="361" t="s">
        <v>20</v>
      </c>
      <c r="D9" s="362">
        <f t="shared" si="0"/>
        <v>0</v>
      </c>
      <c r="E9" s="363">
        <v>0</v>
      </c>
      <c r="F9" s="364">
        <v>0</v>
      </c>
    </row>
    <row r="10" s="139" customFormat="1" ht="20" customHeight="1" spans="1:6">
      <c r="A10" s="360"/>
      <c r="B10" s="365"/>
      <c r="C10" s="361" t="s">
        <v>24</v>
      </c>
      <c r="D10" s="198">
        <v>17461001</v>
      </c>
      <c r="E10" s="198">
        <v>17461001</v>
      </c>
      <c r="F10" s="364">
        <v>0</v>
      </c>
    </row>
    <row r="11" s="139" customFormat="1" ht="20" customHeight="1" spans="1:6">
      <c r="A11" s="360"/>
      <c r="B11" s="365"/>
      <c r="C11" s="361" t="s">
        <v>28</v>
      </c>
      <c r="D11" s="362">
        <f t="shared" si="0"/>
        <v>0</v>
      </c>
      <c r="E11" s="363">
        <v>0</v>
      </c>
      <c r="F11" s="364">
        <v>0</v>
      </c>
    </row>
    <row r="12" s="139" customFormat="1" ht="20" customHeight="1" spans="1:6">
      <c r="A12" s="360"/>
      <c r="B12" s="365"/>
      <c r="C12" s="361" t="s">
        <v>31</v>
      </c>
      <c r="D12" s="362">
        <f t="shared" si="0"/>
        <v>0</v>
      </c>
      <c r="E12" s="363">
        <v>0</v>
      </c>
      <c r="F12" s="364">
        <v>0</v>
      </c>
    </row>
    <row r="13" s="139" customFormat="1" ht="20" customHeight="1" spans="1:6">
      <c r="A13" s="360"/>
      <c r="B13" s="365"/>
      <c r="C13" s="361" t="s">
        <v>35</v>
      </c>
      <c r="D13" s="362">
        <f t="shared" si="0"/>
        <v>0</v>
      </c>
      <c r="E13" s="363">
        <v>0</v>
      </c>
      <c r="F13" s="364">
        <v>0</v>
      </c>
    </row>
    <row r="14" s="139" customFormat="1" ht="20" customHeight="1" spans="1:6">
      <c r="A14" s="360"/>
      <c r="B14" s="365"/>
      <c r="C14" s="361" t="s">
        <v>38</v>
      </c>
      <c r="D14" s="204">
        <v>1928032</v>
      </c>
      <c r="E14" s="204">
        <v>1928032</v>
      </c>
      <c r="F14" s="364">
        <v>0</v>
      </c>
    </row>
    <row r="15" s="139" customFormat="1" ht="20" customHeight="1" spans="1:6">
      <c r="A15" s="360"/>
      <c r="B15" s="365"/>
      <c r="C15" s="361" t="s">
        <v>150</v>
      </c>
      <c r="D15" s="362">
        <f t="shared" si="0"/>
        <v>0</v>
      </c>
      <c r="E15" s="362">
        <f t="shared" ref="E15:E24" si="1">F15+G15</f>
        <v>0</v>
      </c>
      <c r="F15" s="364">
        <v>0</v>
      </c>
    </row>
    <row r="16" s="139" customFormat="1" ht="20" customHeight="1" spans="1:6">
      <c r="A16" s="360"/>
      <c r="B16" s="365"/>
      <c r="C16" s="361" t="s">
        <v>151</v>
      </c>
      <c r="D16" s="362">
        <f t="shared" si="0"/>
        <v>0</v>
      </c>
      <c r="E16" s="362">
        <f t="shared" si="1"/>
        <v>0</v>
      </c>
      <c r="F16" s="364">
        <v>0</v>
      </c>
    </row>
    <row r="17" s="139" customFormat="1" ht="20" customHeight="1" spans="1:6">
      <c r="A17" s="360"/>
      <c r="B17" s="365"/>
      <c r="C17" s="361" t="s">
        <v>152</v>
      </c>
      <c r="D17" s="362">
        <f t="shared" si="0"/>
        <v>0</v>
      </c>
      <c r="E17" s="362">
        <f t="shared" si="1"/>
        <v>0</v>
      </c>
      <c r="F17" s="364">
        <v>0</v>
      </c>
    </row>
    <row r="18" s="139" customFormat="1" ht="20" customHeight="1" spans="1:6">
      <c r="A18" s="360"/>
      <c r="B18" s="365"/>
      <c r="C18" s="361" t="s">
        <v>153</v>
      </c>
      <c r="D18" s="362">
        <f t="shared" si="0"/>
        <v>0</v>
      </c>
      <c r="E18" s="362">
        <f t="shared" si="1"/>
        <v>0</v>
      </c>
      <c r="F18" s="364">
        <v>0</v>
      </c>
    </row>
    <row r="19" s="139" customFormat="1" ht="20" customHeight="1" spans="1:6">
      <c r="A19" s="366"/>
      <c r="B19" s="365"/>
      <c r="C19" s="361" t="s">
        <v>154</v>
      </c>
      <c r="D19" s="362">
        <f t="shared" si="0"/>
        <v>0</v>
      </c>
      <c r="E19" s="362">
        <f t="shared" si="1"/>
        <v>0</v>
      </c>
      <c r="F19" s="364">
        <v>0</v>
      </c>
    </row>
    <row r="20" s="139" customFormat="1" ht="20" customHeight="1" spans="1:6">
      <c r="A20" s="366"/>
      <c r="B20" s="365"/>
      <c r="C20" s="367" t="s">
        <v>155</v>
      </c>
      <c r="D20" s="362">
        <f t="shared" si="0"/>
        <v>0</v>
      </c>
      <c r="E20" s="362">
        <f t="shared" si="1"/>
        <v>0</v>
      </c>
      <c r="F20" s="364">
        <v>0</v>
      </c>
    </row>
    <row r="21" s="139" customFormat="1" ht="20" customHeight="1" spans="1:6">
      <c r="A21" s="366"/>
      <c r="B21" s="365"/>
      <c r="C21" s="367" t="s">
        <v>156</v>
      </c>
      <c r="D21" s="362">
        <f t="shared" si="0"/>
        <v>0</v>
      </c>
      <c r="E21" s="362">
        <f t="shared" si="1"/>
        <v>0</v>
      </c>
      <c r="F21" s="364">
        <v>0</v>
      </c>
    </row>
    <row r="22" s="139" customFormat="1" ht="20" customHeight="1" spans="1:6">
      <c r="A22" s="366"/>
      <c r="B22" s="365"/>
      <c r="C22" s="367" t="s">
        <v>157</v>
      </c>
      <c r="D22" s="362">
        <f t="shared" si="0"/>
        <v>0</v>
      </c>
      <c r="E22" s="362">
        <f t="shared" si="1"/>
        <v>0</v>
      </c>
      <c r="F22" s="364">
        <v>0</v>
      </c>
    </row>
    <row r="23" s="139" customFormat="1" ht="20" customHeight="1" spans="1:6">
      <c r="A23" s="366"/>
      <c r="B23" s="365"/>
      <c r="C23" s="367" t="s">
        <v>158</v>
      </c>
      <c r="D23" s="362">
        <f t="shared" si="0"/>
        <v>0</v>
      </c>
      <c r="E23" s="362">
        <f t="shared" si="1"/>
        <v>0</v>
      </c>
      <c r="F23" s="364">
        <v>0</v>
      </c>
    </row>
    <row r="24" s="139" customFormat="1" ht="20" customHeight="1" spans="1:6">
      <c r="A24" s="366"/>
      <c r="B24" s="365"/>
      <c r="C24" s="367" t="s">
        <v>159</v>
      </c>
      <c r="D24" s="362">
        <f t="shared" si="0"/>
        <v>0</v>
      </c>
      <c r="E24" s="362">
        <f t="shared" si="1"/>
        <v>0</v>
      </c>
      <c r="F24" s="364">
        <v>0</v>
      </c>
    </row>
    <row r="25" s="139" customFormat="1" ht="20" customHeight="1" spans="1:6">
      <c r="A25" s="366"/>
      <c r="B25" s="365"/>
      <c r="C25" s="367" t="s">
        <v>160</v>
      </c>
      <c r="D25" s="349">
        <v>685333</v>
      </c>
      <c r="E25" s="349">
        <v>685333</v>
      </c>
      <c r="F25" s="364">
        <v>0</v>
      </c>
    </row>
    <row r="26" s="139" customFormat="1" ht="20" customHeight="1" spans="1:6">
      <c r="A26" s="360"/>
      <c r="B26" s="365"/>
      <c r="C26" s="367" t="s">
        <v>161</v>
      </c>
      <c r="D26" s="362">
        <f t="shared" si="0"/>
        <v>0</v>
      </c>
      <c r="E26" s="363">
        <v>0</v>
      </c>
      <c r="F26" s="364">
        <v>0</v>
      </c>
    </row>
    <row r="27" s="139" customFormat="1" ht="20" customHeight="1" spans="1:6">
      <c r="A27" s="89" t="s">
        <v>81</v>
      </c>
      <c r="B27" s="204">
        <v>20074366</v>
      </c>
      <c r="C27" s="368" t="s">
        <v>93</v>
      </c>
      <c r="D27" s="362">
        <f t="shared" si="0"/>
        <v>20074366</v>
      </c>
      <c r="E27" s="362">
        <f>E7+E8+E9+E10+E11+E12+E13+E14+E15+E16+E17+E18+E19+E20+E21+E22+E23+E24+E25+E26</f>
        <v>20074366</v>
      </c>
      <c r="F27" s="36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topLeftCell="A4" workbookViewId="0">
      <selection activeCell="F13" sqref="F13"/>
    </sheetView>
  </sheetViews>
  <sheetFormatPr defaultColWidth="9.16666666666667" defaultRowHeight="12"/>
  <cols>
    <col min="1" max="1" width="22.1222222222222" style="345" customWidth="1"/>
    <col min="2" max="2" width="12.8333333333333" style="345" customWidth="1"/>
    <col min="3" max="3" width="35.6666666666667" style="345" customWidth="1"/>
    <col min="4" max="4" width="14.8333333333333" style="345" customWidth="1"/>
    <col min="5" max="5" width="13.5" style="345" customWidth="1"/>
    <col min="6" max="6" width="12.8777777777778" style="345" customWidth="1"/>
    <col min="7" max="7" width="12.2555555555556" style="345" customWidth="1"/>
    <col min="8" max="8" width="10.3333333333333" style="345" customWidth="1"/>
    <col min="9" max="10" width="12.2555555555556" style="345" customWidth="1"/>
    <col min="11" max="22" width="10.3333333333333" style="345" customWidth="1"/>
    <col min="23" max="24" width="6.83333333333333" style="345" customWidth="1"/>
    <col min="25" max="16384" width="9.16666666666667" style="345"/>
  </cols>
  <sheetData>
    <row r="1" ht="24.75" customHeight="1" spans="1:24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31"/>
      <c r="R1" s="231"/>
      <c r="S1" s="236"/>
      <c r="T1" s="236"/>
      <c r="U1" s="213"/>
      <c r="V1" s="206" t="s">
        <v>162</v>
      </c>
      <c r="W1" s="236"/>
      <c r="X1" s="236"/>
    </row>
    <row r="2" ht="24.75" customHeight="1" spans="1:24">
      <c r="A2" s="340" t="s">
        <v>163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236"/>
      <c r="X2" s="236"/>
    </row>
    <row r="3" ht="24.75" customHeight="1" spans="1:24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32"/>
      <c r="R3" s="232"/>
      <c r="S3" s="236"/>
      <c r="T3" s="236"/>
      <c r="U3" s="236"/>
      <c r="V3" s="277" t="s">
        <v>90</v>
      </c>
      <c r="W3" s="236"/>
      <c r="X3" s="236"/>
    </row>
    <row r="4" ht="24.75" customHeight="1" spans="1:24">
      <c r="A4" s="219" t="s">
        <v>114</v>
      </c>
      <c r="B4" s="248" t="s">
        <v>91</v>
      </c>
      <c r="C4" s="341" t="s">
        <v>115</v>
      </c>
      <c r="D4" s="226" t="s">
        <v>93</v>
      </c>
      <c r="E4" s="226" t="s">
        <v>164</v>
      </c>
      <c r="F4" s="226"/>
      <c r="G4" s="226"/>
      <c r="H4" s="226"/>
      <c r="I4" s="211" t="s">
        <v>165</v>
      </c>
      <c r="J4" s="211"/>
      <c r="K4" s="211"/>
      <c r="L4" s="211"/>
      <c r="M4" s="211"/>
      <c r="N4" s="211"/>
      <c r="O4" s="211"/>
      <c r="P4" s="211"/>
      <c r="Q4" s="211"/>
      <c r="R4" s="211"/>
      <c r="S4" s="248" t="s">
        <v>166</v>
      </c>
      <c r="T4" s="211" t="s">
        <v>167</v>
      </c>
      <c r="U4" s="272" t="s">
        <v>168</v>
      </c>
      <c r="V4" s="211" t="s">
        <v>169</v>
      </c>
      <c r="W4" s="236"/>
      <c r="X4" s="236"/>
    </row>
    <row r="5" ht="24.75" customHeight="1" spans="1:24">
      <c r="A5" s="219"/>
      <c r="B5" s="248"/>
      <c r="C5" s="341"/>
      <c r="D5" s="211"/>
      <c r="E5" s="346" t="s">
        <v>107</v>
      </c>
      <c r="F5" s="228" t="s">
        <v>170</v>
      </c>
      <c r="G5" s="228" t="s">
        <v>171</v>
      </c>
      <c r="H5" s="228" t="s">
        <v>172</v>
      </c>
      <c r="I5" s="228" t="s">
        <v>107</v>
      </c>
      <c r="J5" s="233" t="s">
        <v>173</v>
      </c>
      <c r="K5" s="233" t="s">
        <v>174</v>
      </c>
      <c r="L5" s="233" t="s">
        <v>175</v>
      </c>
      <c r="M5" s="276" t="s">
        <v>176</v>
      </c>
      <c r="N5" s="228" t="s">
        <v>177</v>
      </c>
      <c r="O5" s="228" t="s">
        <v>178</v>
      </c>
      <c r="P5" s="228" t="s">
        <v>179</v>
      </c>
      <c r="Q5" s="228" t="s">
        <v>180</v>
      </c>
      <c r="R5" s="350" t="s">
        <v>181</v>
      </c>
      <c r="S5" s="226"/>
      <c r="T5" s="211"/>
      <c r="U5" s="272"/>
      <c r="V5" s="211"/>
      <c r="W5" s="236"/>
      <c r="X5" s="236"/>
    </row>
    <row r="6" ht="30.75" customHeight="1" spans="1:24">
      <c r="A6" s="219"/>
      <c r="B6" s="248"/>
      <c r="C6" s="341"/>
      <c r="D6" s="211"/>
      <c r="E6" s="238"/>
      <c r="F6" s="211"/>
      <c r="G6" s="211"/>
      <c r="H6" s="211"/>
      <c r="I6" s="211"/>
      <c r="J6" s="234"/>
      <c r="K6" s="234"/>
      <c r="L6" s="234"/>
      <c r="M6" s="233"/>
      <c r="N6" s="211"/>
      <c r="O6" s="211"/>
      <c r="P6" s="211"/>
      <c r="Q6" s="211"/>
      <c r="R6" s="226"/>
      <c r="S6" s="226"/>
      <c r="T6" s="211"/>
      <c r="U6" s="272"/>
      <c r="V6" s="211"/>
      <c r="W6" s="236"/>
      <c r="X6" s="236"/>
    </row>
    <row r="7" s="345" customFormat="1" ht="27" customHeight="1" spans="1:22">
      <c r="A7" s="347"/>
      <c r="B7" s="348"/>
      <c r="C7" s="347" t="s">
        <v>107</v>
      </c>
      <c r="D7" s="198">
        <v>20074366</v>
      </c>
      <c r="E7" s="198">
        <v>15954366</v>
      </c>
      <c r="F7" s="198">
        <v>10395571</v>
      </c>
      <c r="G7" s="198">
        <v>5558795</v>
      </c>
      <c r="H7" s="198">
        <v>0</v>
      </c>
      <c r="I7" s="198">
        <v>4120000</v>
      </c>
      <c r="J7" s="198">
        <v>4120000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</row>
    <row r="8" ht="27" customHeight="1" spans="1:24">
      <c r="A8" s="151"/>
      <c r="B8" s="132" t="s">
        <v>118</v>
      </c>
      <c r="C8" s="110" t="s">
        <v>109</v>
      </c>
      <c r="D8" s="198">
        <v>20074366</v>
      </c>
      <c r="E8" s="198">
        <v>15954366</v>
      </c>
      <c r="F8" s="198">
        <v>10395571</v>
      </c>
      <c r="G8" s="198">
        <v>5558795</v>
      </c>
      <c r="H8" s="198">
        <v>0</v>
      </c>
      <c r="I8" s="198">
        <v>4120000</v>
      </c>
      <c r="J8" s="198">
        <v>4120000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236"/>
      <c r="X8" s="236"/>
    </row>
    <row r="9" ht="27" customHeight="1" spans="1:24">
      <c r="A9" s="151"/>
      <c r="B9" s="109" t="s">
        <v>108</v>
      </c>
      <c r="C9" s="110" t="s">
        <v>111</v>
      </c>
      <c r="D9" s="198">
        <v>20074366</v>
      </c>
      <c r="E9" s="198">
        <v>15954366</v>
      </c>
      <c r="F9" s="198">
        <v>10395571</v>
      </c>
      <c r="G9" s="198">
        <v>5558795</v>
      </c>
      <c r="H9" s="198">
        <v>0</v>
      </c>
      <c r="I9" s="198">
        <v>4120000</v>
      </c>
      <c r="J9" s="198">
        <v>4120000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236"/>
      <c r="X9" s="236"/>
    </row>
    <row r="10" ht="27" customHeight="1" spans="1:24">
      <c r="A10" s="128" t="s">
        <v>119</v>
      </c>
      <c r="B10" s="109" t="s">
        <v>108</v>
      </c>
      <c r="C10" s="110" t="s">
        <v>120</v>
      </c>
      <c r="D10" s="198">
        <v>17461001</v>
      </c>
      <c r="E10" s="198">
        <v>13341001</v>
      </c>
      <c r="F10" s="198">
        <v>7782206</v>
      </c>
      <c r="G10" s="198">
        <v>5558795</v>
      </c>
      <c r="H10" s="198">
        <v>0</v>
      </c>
      <c r="I10" s="198">
        <v>4120000</v>
      </c>
      <c r="J10" s="198">
        <v>4120000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236"/>
      <c r="X10" s="236"/>
    </row>
    <row r="11" ht="27" customHeight="1" spans="1:24">
      <c r="A11" s="154" t="s">
        <v>121</v>
      </c>
      <c r="B11" s="109" t="s">
        <v>108</v>
      </c>
      <c r="C11" s="110" t="s">
        <v>122</v>
      </c>
      <c r="D11" s="198">
        <f>D12+D13</f>
        <v>17461001</v>
      </c>
      <c r="E11" s="198">
        <f>E12</f>
        <v>13341001</v>
      </c>
      <c r="F11" s="198">
        <f>F12</f>
        <v>7782206</v>
      </c>
      <c r="G11" s="198">
        <v>5558795</v>
      </c>
      <c r="H11" s="198">
        <v>0</v>
      </c>
      <c r="I11" s="198">
        <v>4120000</v>
      </c>
      <c r="J11" s="198">
        <v>4120000</v>
      </c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236"/>
      <c r="X11" s="236"/>
    </row>
    <row r="12" ht="27" customHeight="1" spans="1:24">
      <c r="A12" s="154" t="s">
        <v>123</v>
      </c>
      <c r="B12" s="109" t="s">
        <v>108</v>
      </c>
      <c r="C12" s="110" t="s">
        <v>124</v>
      </c>
      <c r="D12" s="198">
        <f>E12</f>
        <v>13341001</v>
      </c>
      <c r="E12" s="198">
        <f>F12+G12</f>
        <v>13341001</v>
      </c>
      <c r="F12" s="198">
        <v>7782206</v>
      </c>
      <c r="G12" s="198">
        <v>5558795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236"/>
      <c r="X12" s="236"/>
    </row>
    <row r="13" ht="27" customHeight="1" spans="1:24">
      <c r="A13" s="154" t="s">
        <v>125</v>
      </c>
      <c r="B13" s="109" t="s">
        <v>108</v>
      </c>
      <c r="C13" s="110" t="s">
        <v>126</v>
      </c>
      <c r="D13" s="198">
        <v>4120000</v>
      </c>
      <c r="E13" s="198">
        <v>0</v>
      </c>
      <c r="F13" s="198">
        <v>0</v>
      </c>
      <c r="G13" s="198">
        <v>0</v>
      </c>
      <c r="H13" s="198">
        <v>0</v>
      </c>
      <c r="I13" s="198">
        <v>4120000</v>
      </c>
      <c r="J13" s="198">
        <v>4120000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236"/>
      <c r="X13" s="236"/>
    </row>
    <row r="14" ht="27" customHeight="1" spans="1:24">
      <c r="A14" s="128" t="s">
        <v>127</v>
      </c>
      <c r="B14" s="109" t="s">
        <v>108</v>
      </c>
      <c r="C14" s="133" t="s">
        <v>128</v>
      </c>
      <c r="D14" s="349">
        <v>1928032</v>
      </c>
      <c r="E14" s="349">
        <v>1928032</v>
      </c>
      <c r="F14" s="349">
        <v>1928032</v>
      </c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27"/>
      <c r="T14" s="327"/>
      <c r="U14" s="322"/>
      <c r="V14" s="327"/>
      <c r="W14" s="236"/>
      <c r="X14" s="236"/>
    </row>
    <row r="15" ht="27" customHeight="1" spans="1:24">
      <c r="A15" s="128" t="s">
        <v>129</v>
      </c>
      <c r="B15" s="109" t="s">
        <v>108</v>
      </c>
      <c r="C15" s="133" t="s">
        <v>130</v>
      </c>
      <c r="D15" s="349">
        <v>1928032</v>
      </c>
      <c r="E15" s="349">
        <v>1928032</v>
      </c>
      <c r="F15" s="349">
        <v>1928032</v>
      </c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27"/>
      <c r="T15" s="327"/>
      <c r="U15" s="322"/>
      <c r="V15" s="327"/>
      <c r="W15" s="236"/>
      <c r="X15" s="236"/>
    </row>
    <row r="16" ht="27" customHeight="1" spans="1:24">
      <c r="A16" s="128" t="s">
        <v>131</v>
      </c>
      <c r="B16" s="109" t="s">
        <v>108</v>
      </c>
      <c r="C16" s="133" t="s">
        <v>132</v>
      </c>
      <c r="D16" s="349">
        <v>1928032</v>
      </c>
      <c r="E16" s="349">
        <v>1928032</v>
      </c>
      <c r="F16" s="349">
        <v>1928032</v>
      </c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27"/>
      <c r="T16" s="327"/>
      <c r="U16" s="322"/>
      <c r="V16" s="327"/>
      <c r="W16" s="236"/>
      <c r="X16" s="236"/>
    </row>
    <row r="17" ht="27" customHeight="1" spans="1:24">
      <c r="A17" s="128" t="s">
        <v>133</v>
      </c>
      <c r="B17" s="109" t="s">
        <v>108</v>
      </c>
      <c r="C17" s="133" t="s">
        <v>134</v>
      </c>
      <c r="D17" s="349">
        <v>685333</v>
      </c>
      <c r="E17" s="349">
        <v>685333</v>
      </c>
      <c r="F17" s="349">
        <v>685333</v>
      </c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27"/>
      <c r="T17" s="327"/>
      <c r="U17" s="322"/>
      <c r="V17" s="327"/>
      <c r="W17" s="236"/>
      <c r="X17" s="236"/>
    </row>
    <row r="18" ht="27" customHeight="1" spans="1:24">
      <c r="A18" s="128" t="s">
        <v>135</v>
      </c>
      <c r="B18" s="109" t="s">
        <v>108</v>
      </c>
      <c r="C18" s="133" t="s">
        <v>136</v>
      </c>
      <c r="D18" s="349">
        <v>685333</v>
      </c>
      <c r="E18" s="349">
        <v>685333</v>
      </c>
      <c r="F18" s="349">
        <v>685333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27"/>
      <c r="T18" s="327"/>
      <c r="U18" s="322"/>
      <c r="V18" s="327"/>
      <c r="W18" s="236"/>
      <c r="X18" s="236"/>
    </row>
    <row r="19" ht="27" customHeight="1" spans="1:24">
      <c r="A19" s="128" t="s">
        <v>137</v>
      </c>
      <c r="B19" s="109" t="s">
        <v>108</v>
      </c>
      <c r="C19" s="133" t="s">
        <v>138</v>
      </c>
      <c r="D19" s="349">
        <v>685333</v>
      </c>
      <c r="E19" s="349">
        <v>685333</v>
      </c>
      <c r="F19" s="349">
        <v>685333</v>
      </c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27"/>
      <c r="T19" s="327"/>
      <c r="U19" s="322"/>
      <c r="V19" s="327"/>
      <c r="W19" s="236"/>
      <c r="X19" s="236"/>
    </row>
    <row r="20" ht="18.95" customHeight="1" spans="1:24">
      <c r="A20" s="229"/>
      <c r="B20" s="229"/>
      <c r="C20" s="230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6"/>
      <c r="T20" s="236"/>
      <c r="U20" s="213"/>
      <c r="V20" s="236"/>
      <c r="W20" s="236"/>
      <c r="X20" s="23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93055555555556" footer="0.393055555555556"/>
  <pageSetup paperSize="9" scale="6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opLeftCell="A4" workbookViewId="0">
      <selection activeCell="E7" sqref="E7:F17"/>
    </sheetView>
  </sheetViews>
  <sheetFormatPr defaultColWidth="9.12222222222222" defaultRowHeight="12"/>
  <cols>
    <col min="1" max="1" width="20.8777777777778" style="101" customWidth="1"/>
    <col min="2" max="2" width="12.8777777777778" style="101" customWidth="1"/>
    <col min="3" max="3" width="35.6222222222222" style="101" customWidth="1"/>
    <col min="4" max="7" width="15.1222222222222" style="101" customWidth="1"/>
    <col min="8" max="9" width="6.87777777777778" style="101" customWidth="1"/>
    <col min="10" max="16369" width="9.12222222222222" style="101"/>
    <col min="16370" max="16384" width="9.12222222222222" style="100"/>
  </cols>
  <sheetData>
    <row r="1" s="101" customFormat="1" ht="24.75" customHeight="1" spans="1:16384">
      <c r="A1" s="222"/>
      <c r="B1" s="222"/>
      <c r="C1" s="222"/>
      <c r="D1" s="222"/>
      <c r="E1" s="222"/>
      <c r="F1" s="222"/>
      <c r="G1" s="222" t="s">
        <v>182</v>
      </c>
      <c r="H1" s="236"/>
      <c r="I1" s="236"/>
      <c r="XEP1" s="100"/>
      <c r="XEQ1" s="100"/>
      <c r="XER1" s="100"/>
      <c r="XES1" s="100"/>
      <c r="XET1" s="100"/>
      <c r="XEU1" s="100"/>
      <c r="XEV1" s="100"/>
      <c r="XEW1" s="100"/>
      <c r="XEX1" s="100"/>
      <c r="XEY1" s="100"/>
      <c r="XEZ1" s="100"/>
      <c r="XFA1" s="100"/>
      <c r="XFB1" s="100"/>
      <c r="XFC1" s="100"/>
      <c r="XFD1" s="100"/>
    </row>
    <row r="2" s="101" customFormat="1" ht="24.75" customHeight="1" spans="1:16384">
      <c r="A2" s="340" t="s">
        <v>183</v>
      </c>
      <c r="B2" s="340"/>
      <c r="C2" s="340"/>
      <c r="D2" s="340"/>
      <c r="E2" s="340"/>
      <c r="F2" s="340"/>
      <c r="G2" s="340"/>
      <c r="H2" s="236"/>
      <c r="I2" s="236"/>
      <c r="XEP2" s="100"/>
      <c r="XEQ2" s="100"/>
      <c r="XER2" s="100"/>
      <c r="XES2" s="100"/>
      <c r="XET2" s="100"/>
      <c r="XEU2" s="100"/>
      <c r="XEV2" s="100"/>
      <c r="XEW2" s="100"/>
      <c r="XEX2" s="100"/>
      <c r="XEY2" s="100"/>
      <c r="XEZ2" s="100"/>
      <c r="XFA2" s="100"/>
      <c r="XFB2" s="100"/>
      <c r="XFC2" s="100"/>
      <c r="XFD2" s="100"/>
    </row>
    <row r="3" s="101" customFormat="1" ht="24.75" customHeight="1" spans="1:16384">
      <c r="A3" s="224"/>
      <c r="B3" s="222"/>
      <c r="C3" s="222"/>
      <c r="D3" s="222"/>
      <c r="E3" s="222"/>
      <c r="F3" s="222"/>
      <c r="G3" s="222" t="s">
        <v>90</v>
      </c>
      <c r="H3" s="236"/>
      <c r="I3" s="236"/>
      <c r="XEP3" s="100"/>
      <c r="XEQ3" s="100"/>
      <c r="XER3" s="100"/>
      <c r="XES3" s="100"/>
      <c r="XET3" s="100"/>
      <c r="XEU3" s="100"/>
      <c r="XEV3" s="100"/>
      <c r="XEW3" s="100"/>
      <c r="XEX3" s="100"/>
      <c r="XEY3" s="100"/>
      <c r="XEZ3" s="100"/>
      <c r="XFA3" s="100"/>
      <c r="XFB3" s="100"/>
      <c r="XFC3" s="100"/>
      <c r="XFD3" s="100"/>
    </row>
    <row r="4" s="101" customFormat="1" ht="24.75" customHeight="1" spans="1:16384">
      <c r="A4" s="219" t="s">
        <v>114</v>
      </c>
      <c r="B4" s="248" t="s">
        <v>91</v>
      </c>
      <c r="C4" s="341" t="s">
        <v>115</v>
      </c>
      <c r="D4" s="226" t="s">
        <v>93</v>
      </c>
      <c r="E4" s="211" t="s">
        <v>164</v>
      </c>
      <c r="F4" s="211"/>
      <c r="G4" s="211"/>
      <c r="H4" s="236"/>
      <c r="I4" s="236"/>
      <c r="XEP4" s="100"/>
      <c r="XEQ4" s="100"/>
      <c r="XER4" s="100"/>
      <c r="XES4" s="100"/>
      <c r="XET4" s="100"/>
      <c r="XEU4" s="100"/>
      <c r="XEV4" s="100"/>
      <c r="XEW4" s="100"/>
      <c r="XEX4" s="100"/>
      <c r="XEY4" s="100"/>
      <c r="XEZ4" s="100"/>
      <c r="XFA4" s="100"/>
      <c r="XFB4" s="100"/>
      <c r="XFC4" s="100"/>
      <c r="XFD4" s="100"/>
    </row>
    <row r="5" s="101" customFormat="1" ht="24.75" customHeight="1" spans="1:16384">
      <c r="A5" s="219"/>
      <c r="B5" s="248"/>
      <c r="C5" s="341"/>
      <c r="D5" s="211"/>
      <c r="E5" s="211" t="s">
        <v>170</v>
      </c>
      <c r="F5" s="211" t="s">
        <v>171</v>
      </c>
      <c r="G5" s="211" t="s">
        <v>172</v>
      </c>
      <c r="H5" s="236"/>
      <c r="I5" s="236"/>
      <c r="XEP5" s="100"/>
      <c r="XEQ5" s="100"/>
      <c r="XER5" s="100"/>
      <c r="XES5" s="100"/>
      <c r="XET5" s="100"/>
      <c r="XEU5" s="100"/>
      <c r="XEV5" s="100"/>
      <c r="XEW5" s="100"/>
      <c r="XEX5" s="100"/>
      <c r="XEY5" s="100"/>
      <c r="XEZ5" s="100"/>
      <c r="XFA5" s="100"/>
      <c r="XFB5" s="100"/>
      <c r="XFC5" s="100"/>
      <c r="XFD5" s="100"/>
    </row>
    <row r="6" s="101" customFormat="1" ht="30.75" customHeight="1" spans="1:16384">
      <c r="A6" s="219"/>
      <c r="B6" s="248"/>
      <c r="C6" s="341"/>
      <c r="D6" s="211"/>
      <c r="E6" s="211"/>
      <c r="F6" s="211"/>
      <c r="G6" s="211"/>
      <c r="H6" s="236"/>
      <c r="I6" s="236"/>
      <c r="XEP6" s="100"/>
      <c r="XEQ6" s="100"/>
      <c r="XER6" s="100"/>
      <c r="XES6" s="100"/>
      <c r="XET6" s="100"/>
      <c r="XEU6" s="100"/>
      <c r="XEV6" s="100"/>
      <c r="XEW6" s="100"/>
      <c r="XEX6" s="100"/>
      <c r="XEY6" s="100"/>
      <c r="XEZ6" s="100"/>
      <c r="XFA6" s="100"/>
      <c r="XFB6" s="100"/>
      <c r="XFC6" s="100"/>
      <c r="XFD6" s="100"/>
    </row>
    <row r="7" s="101" customFormat="1" ht="27" customHeight="1" spans="1:16384">
      <c r="A7" s="151"/>
      <c r="B7" s="132" t="s">
        <v>118</v>
      </c>
      <c r="C7" s="110" t="s">
        <v>109</v>
      </c>
      <c r="D7" s="198">
        <f t="shared" ref="D7:D11" si="0">E7+F7</f>
        <v>15954366</v>
      </c>
      <c r="E7" s="198">
        <v>10395571</v>
      </c>
      <c r="F7" s="198">
        <v>5558795</v>
      </c>
      <c r="G7" s="198"/>
      <c r="H7" s="342"/>
      <c r="I7" s="236"/>
      <c r="XEP7" s="100"/>
      <c r="XEQ7" s="100"/>
      <c r="XER7" s="100"/>
      <c r="XES7" s="100"/>
      <c r="XET7" s="100"/>
      <c r="XEU7" s="100"/>
      <c r="XEV7" s="100"/>
      <c r="XEW7" s="100"/>
      <c r="XEX7" s="100"/>
      <c r="XEY7" s="100"/>
      <c r="XEZ7" s="100"/>
      <c r="XFA7" s="100"/>
      <c r="XFB7" s="100"/>
      <c r="XFC7" s="100"/>
      <c r="XFD7" s="100"/>
    </row>
    <row r="8" s="101" customFormat="1" ht="27" customHeight="1" spans="1:16384">
      <c r="A8" s="151"/>
      <c r="B8" s="109" t="s">
        <v>108</v>
      </c>
      <c r="C8" s="110" t="s">
        <v>111</v>
      </c>
      <c r="D8" s="198">
        <f t="shared" si="0"/>
        <v>15954366</v>
      </c>
      <c r="E8" s="198">
        <v>10395571</v>
      </c>
      <c r="F8" s="198">
        <v>5558795</v>
      </c>
      <c r="G8" s="198"/>
      <c r="H8" s="342"/>
      <c r="I8" s="236"/>
      <c r="XEP8" s="100"/>
      <c r="XEQ8" s="100"/>
      <c r="XER8" s="100"/>
      <c r="XES8" s="100"/>
      <c r="XET8" s="100"/>
      <c r="XEU8" s="100"/>
      <c r="XEV8" s="100"/>
      <c r="XEW8" s="100"/>
      <c r="XEX8" s="100"/>
      <c r="XEY8" s="100"/>
      <c r="XEZ8" s="100"/>
      <c r="XFA8" s="100"/>
      <c r="XFB8" s="100"/>
      <c r="XFC8" s="100"/>
      <c r="XFD8" s="100"/>
    </row>
    <row r="9" s="101" customFormat="1" ht="27" customHeight="1" spans="1:16384">
      <c r="A9" s="128" t="s">
        <v>119</v>
      </c>
      <c r="B9" s="109" t="s">
        <v>108</v>
      </c>
      <c r="C9" s="110" t="s">
        <v>120</v>
      </c>
      <c r="D9" s="198">
        <f t="shared" si="0"/>
        <v>13341001</v>
      </c>
      <c r="E9" s="198">
        <v>7782206</v>
      </c>
      <c r="F9" s="198">
        <v>5558795</v>
      </c>
      <c r="G9" s="198"/>
      <c r="H9" s="342"/>
      <c r="I9" s="236"/>
      <c r="XEP9" s="100"/>
      <c r="XEQ9" s="100"/>
      <c r="XER9" s="100"/>
      <c r="XES9" s="100"/>
      <c r="XET9" s="100"/>
      <c r="XEU9" s="100"/>
      <c r="XEV9" s="100"/>
      <c r="XEW9" s="100"/>
      <c r="XEX9" s="100"/>
      <c r="XEY9" s="100"/>
      <c r="XEZ9" s="100"/>
      <c r="XFA9" s="100"/>
      <c r="XFB9" s="100"/>
      <c r="XFC9" s="100"/>
      <c r="XFD9" s="100"/>
    </row>
    <row r="10" s="101" customFormat="1" ht="27" customHeight="1" spans="1:16384">
      <c r="A10" s="154" t="s">
        <v>121</v>
      </c>
      <c r="B10" s="109" t="s">
        <v>108</v>
      </c>
      <c r="C10" s="110" t="s">
        <v>122</v>
      </c>
      <c r="D10" s="198">
        <f t="shared" si="0"/>
        <v>13341001</v>
      </c>
      <c r="E10" s="198">
        <v>7782206</v>
      </c>
      <c r="F10" s="198">
        <v>5558795</v>
      </c>
      <c r="G10" s="198"/>
      <c r="H10" s="342"/>
      <c r="I10" s="236"/>
      <c r="XEP10" s="100"/>
      <c r="XEQ10" s="100"/>
      <c r="XER10" s="100"/>
      <c r="XES10" s="100"/>
      <c r="XET10" s="100"/>
      <c r="XEU10" s="100"/>
      <c r="XEV10" s="100"/>
      <c r="XEW10" s="100"/>
      <c r="XEX10" s="100"/>
      <c r="XEY10" s="100"/>
      <c r="XEZ10" s="100"/>
      <c r="XFA10" s="100"/>
      <c r="XFB10" s="100"/>
      <c r="XFC10" s="100"/>
      <c r="XFD10" s="100"/>
    </row>
    <row r="11" s="101" customFormat="1" ht="27" customHeight="1" spans="1:16384">
      <c r="A11" s="154" t="s">
        <v>123</v>
      </c>
      <c r="B11" s="109" t="s">
        <v>108</v>
      </c>
      <c r="C11" s="110" t="s">
        <v>124</v>
      </c>
      <c r="D11" s="198">
        <f t="shared" si="0"/>
        <v>13341001</v>
      </c>
      <c r="E11" s="198">
        <v>7782206</v>
      </c>
      <c r="F11" s="198">
        <v>5558795</v>
      </c>
      <c r="G11" s="343"/>
      <c r="H11" s="344"/>
      <c r="I11" s="236"/>
      <c r="XEP11" s="100"/>
      <c r="XEQ11" s="100"/>
      <c r="XER11" s="100"/>
      <c r="XES11" s="100"/>
      <c r="XET11" s="100"/>
      <c r="XEU11" s="100"/>
      <c r="XEV11" s="100"/>
      <c r="XEW11" s="100"/>
      <c r="XEX11" s="100"/>
      <c r="XEY11" s="100"/>
      <c r="XEZ11" s="100"/>
      <c r="XFA11" s="100"/>
      <c r="XFB11" s="100"/>
      <c r="XFC11" s="100"/>
      <c r="XFD11" s="100"/>
    </row>
    <row r="12" s="101" customFormat="1" ht="27" customHeight="1" spans="1:16384">
      <c r="A12" s="128" t="s">
        <v>127</v>
      </c>
      <c r="B12" s="109" t="s">
        <v>108</v>
      </c>
      <c r="C12" s="133" t="s">
        <v>128</v>
      </c>
      <c r="D12" s="204">
        <v>1928032</v>
      </c>
      <c r="E12" s="204">
        <v>1928032</v>
      </c>
      <c r="F12" s="204"/>
      <c r="G12" s="343"/>
      <c r="H12" s="344"/>
      <c r="I12" s="236"/>
      <c r="XEP12" s="100"/>
      <c r="XEQ12" s="100"/>
      <c r="XER12" s="100"/>
      <c r="XES12" s="100"/>
      <c r="XET12" s="100"/>
      <c r="XEU12" s="100"/>
      <c r="XEV12" s="100"/>
      <c r="XEW12" s="100"/>
      <c r="XEX12" s="100"/>
      <c r="XEY12" s="100"/>
      <c r="XEZ12" s="100"/>
      <c r="XFA12" s="100"/>
      <c r="XFB12" s="100"/>
      <c r="XFC12" s="100"/>
      <c r="XFD12" s="100"/>
    </row>
    <row r="13" s="101" customFormat="1" ht="27" customHeight="1" spans="1:16384">
      <c r="A13" s="128" t="s">
        <v>129</v>
      </c>
      <c r="B13" s="109" t="s">
        <v>108</v>
      </c>
      <c r="C13" s="133" t="s">
        <v>130</v>
      </c>
      <c r="D13" s="204">
        <v>1928032</v>
      </c>
      <c r="E13" s="204">
        <v>1928032</v>
      </c>
      <c r="F13" s="204"/>
      <c r="G13" s="343"/>
      <c r="H13" s="236"/>
      <c r="I13" s="236"/>
      <c r="XEP13" s="100"/>
      <c r="XEQ13" s="100"/>
      <c r="XER13" s="100"/>
      <c r="XES13" s="100"/>
      <c r="XET13" s="100"/>
      <c r="XEU13" s="100"/>
      <c r="XEV13" s="100"/>
      <c r="XEW13" s="100"/>
      <c r="XEX13" s="100"/>
      <c r="XEY13" s="100"/>
      <c r="XEZ13" s="100"/>
      <c r="XFA13" s="100"/>
      <c r="XFB13" s="100"/>
      <c r="XFC13" s="100"/>
      <c r="XFD13" s="100"/>
    </row>
    <row r="14" s="101" customFormat="1" ht="27" customHeight="1" spans="1:16384">
      <c r="A14" s="128" t="s">
        <v>131</v>
      </c>
      <c r="B14" s="109" t="s">
        <v>108</v>
      </c>
      <c r="C14" s="133" t="s">
        <v>132</v>
      </c>
      <c r="D14" s="204">
        <v>1928032</v>
      </c>
      <c r="E14" s="204">
        <v>1928032</v>
      </c>
      <c r="F14" s="204"/>
      <c r="G14" s="343"/>
      <c r="H14" s="236"/>
      <c r="I14" s="236"/>
      <c r="XEP14" s="100"/>
      <c r="XEQ14" s="100"/>
      <c r="XER14" s="100"/>
      <c r="XES14" s="100"/>
      <c r="XET14" s="100"/>
      <c r="XEU14" s="100"/>
      <c r="XEV14" s="100"/>
      <c r="XEW14" s="100"/>
      <c r="XEX14" s="100"/>
      <c r="XEY14" s="100"/>
      <c r="XEZ14" s="100"/>
      <c r="XFA14" s="100"/>
      <c r="XFB14" s="100"/>
      <c r="XFC14" s="100"/>
      <c r="XFD14" s="100"/>
    </row>
    <row r="15" s="101" customFormat="1" ht="27" customHeight="1" spans="1:16384">
      <c r="A15" s="128" t="s">
        <v>133</v>
      </c>
      <c r="B15" s="109" t="s">
        <v>108</v>
      </c>
      <c r="C15" s="133" t="s">
        <v>134</v>
      </c>
      <c r="D15" s="204">
        <v>685333</v>
      </c>
      <c r="E15" s="204">
        <v>685333</v>
      </c>
      <c r="F15" s="204"/>
      <c r="G15" s="343"/>
      <c r="H15" s="236"/>
      <c r="I15" s="236"/>
      <c r="XEP15" s="100"/>
      <c r="XEQ15" s="100"/>
      <c r="XER15" s="100"/>
      <c r="XES15" s="100"/>
      <c r="XET15" s="100"/>
      <c r="XEU15" s="100"/>
      <c r="XEV15" s="100"/>
      <c r="XEW15" s="100"/>
      <c r="XEX15" s="100"/>
      <c r="XEY15" s="100"/>
      <c r="XEZ15" s="100"/>
      <c r="XFA15" s="100"/>
      <c r="XFB15" s="100"/>
      <c r="XFC15" s="100"/>
      <c r="XFD15" s="100"/>
    </row>
    <row r="16" s="101" customFormat="1" ht="27" customHeight="1" spans="1:16384">
      <c r="A16" s="128" t="s">
        <v>135</v>
      </c>
      <c r="B16" s="109" t="s">
        <v>108</v>
      </c>
      <c r="C16" s="133" t="s">
        <v>136</v>
      </c>
      <c r="D16" s="204">
        <v>685333</v>
      </c>
      <c r="E16" s="204">
        <v>685333</v>
      </c>
      <c r="F16" s="204"/>
      <c r="G16" s="343"/>
      <c r="H16" s="236"/>
      <c r="I16" s="236"/>
      <c r="XEP16" s="100"/>
      <c r="XEQ16" s="100"/>
      <c r="XER16" s="100"/>
      <c r="XES16" s="100"/>
      <c r="XET16" s="100"/>
      <c r="XEU16" s="100"/>
      <c r="XEV16" s="100"/>
      <c r="XEW16" s="100"/>
      <c r="XEX16" s="100"/>
      <c r="XEY16" s="100"/>
      <c r="XEZ16" s="100"/>
      <c r="XFA16" s="100"/>
      <c r="XFB16" s="100"/>
      <c r="XFC16" s="100"/>
      <c r="XFD16" s="100"/>
    </row>
    <row r="17" s="101" customFormat="1" ht="27" customHeight="1" spans="1:16384">
      <c r="A17" s="128" t="s">
        <v>137</v>
      </c>
      <c r="B17" s="109" t="s">
        <v>108</v>
      </c>
      <c r="C17" s="133" t="s">
        <v>138</v>
      </c>
      <c r="D17" s="204">
        <v>685333</v>
      </c>
      <c r="E17" s="204">
        <v>685333</v>
      </c>
      <c r="F17" s="204"/>
      <c r="G17" s="343"/>
      <c r="H17" s="236"/>
      <c r="I17" s="236"/>
      <c r="XEP17" s="100"/>
      <c r="XEQ17" s="100"/>
      <c r="XER17" s="100"/>
      <c r="XES17" s="100"/>
      <c r="XET17" s="100"/>
      <c r="XEU17" s="100"/>
      <c r="XEV17" s="100"/>
      <c r="XEW17" s="100"/>
      <c r="XEX17" s="100"/>
      <c r="XEY17" s="100"/>
      <c r="XEZ17" s="100"/>
      <c r="XFA17" s="100"/>
      <c r="XFB17" s="100"/>
      <c r="XFC17" s="100"/>
      <c r="XFD17" s="100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A3" workbookViewId="0">
      <selection activeCell="D16" sqref="D10 D13 D16"/>
    </sheetView>
  </sheetViews>
  <sheetFormatPr defaultColWidth="6.66666666666667" defaultRowHeight="11.25"/>
  <cols>
    <col min="1" max="1" width="20.8777777777778" style="1" customWidth="1"/>
    <col min="2" max="2" width="11.5" style="1" customWidth="1"/>
    <col min="3" max="3" width="36.3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19" customWidth="1"/>
    <col min="27" max="16384" width="6.66666666666667" style="1"/>
  </cols>
  <sheetData>
    <row r="1" s="214" customFormat="1" ht="23.1" customHeight="1" spans="1:256">
      <c r="A1" s="206"/>
      <c r="B1" s="206"/>
      <c r="C1" s="206"/>
      <c r="D1" s="206"/>
      <c r="E1" s="206"/>
      <c r="F1" s="206"/>
      <c r="G1" s="206"/>
      <c r="H1" s="206"/>
      <c r="I1" s="206"/>
      <c r="J1" s="206"/>
      <c r="L1" s="206"/>
      <c r="M1" s="206"/>
      <c r="N1" s="206"/>
      <c r="O1" s="206"/>
      <c r="P1" s="206"/>
      <c r="Q1" s="206"/>
      <c r="R1" s="206"/>
      <c r="S1" s="206"/>
      <c r="T1" s="296" t="s">
        <v>184</v>
      </c>
      <c r="U1" s="296"/>
      <c r="V1" s="296"/>
      <c r="W1" s="296"/>
      <c r="X1" s="296"/>
      <c r="Y1" s="296"/>
      <c r="Z1" s="334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  <c r="IN1" s="213"/>
      <c r="IO1" s="213"/>
      <c r="IP1" s="213"/>
      <c r="IQ1" s="213"/>
      <c r="IR1" s="213"/>
      <c r="IS1" s="213"/>
      <c r="IT1" s="213"/>
      <c r="IU1" s="213"/>
      <c r="IV1" s="213"/>
    </row>
    <row r="2" s="214" customFormat="1" ht="23.1" customHeight="1" spans="1:256">
      <c r="A2" s="223" t="s">
        <v>185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335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  <c r="IN2" s="213"/>
      <c r="IO2" s="213"/>
      <c r="IP2" s="213"/>
      <c r="IQ2" s="213"/>
      <c r="IR2" s="213"/>
      <c r="IS2" s="213"/>
      <c r="IT2" s="213"/>
      <c r="IU2" s="213"/>
      <c r="IV2" s="213"/>
    </row>
    <row r="3" s="214" customFormat="1" ht="44.25" customHeight="1" spans="4:256">
      <c r="D3" s="209"/>
      <c r="E3" s="209"/>
      <c r="F3" s="209"/>
      <c r="G3" s="209"/>
      <c r="H3" s="209"/>
      <c r="I3" s="209"/>
      <c r="J3" s="209"/>
      <c r="L3" s="324"/>
      <c r="M3" s="324"/>
      <c r="N3" s="222"/>
      <c r="O3" s="209"/>
      <c r="P3" s="325"/>
      <c r="Q3" s="209"/>
      <c r="R3" s="209"/>
      <c r="S3" s="324"/>
      <c r="U3" s="328"/>
      <c r="V3" s="328"/>
      <c r="W3" s="328"/>
      <c r="X3" s="328"/>
      <c r="Y3" s="328" t="s">
        <v>90</v>
      </c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  <c r="IN3" s="213"/>
      <c r="IO3" s="213"/>
      <c r="IP3" s="213"/>
      <c r="IQ3" s="213"/>
      <c r="IR3" s="213"/>
      <c r="IS3" s="213"/>
      <c r="IT3" s="213"/>
      <c r="IU3" s="213"/>
      <c r="IV3" s="213"/>
    </row>
    <row r="4" s="214" customFormat="1" ht="23.1" customHeight="1" spans="1:256">
      <c r="A4" s="211" t="s">
        <v>114</v>
      </c>
      <c r="B4" s="211" t="s">
        <v>91</v>
      </c>
      <c r="C4" s="252" t="s">
        <v>115</v>
      </c>
      <c r="D4" s="226" t="s">
        <v>116</v>
      </c>
      <c r="E4" s="252" t="s">
        <v>186</v>
      </c>
      <c r="F4" s="252"/>
      <c r="G4" s="252"/>
      <c r="H4" s="252"/>
      <c r="I4" s="252"/>
      <c r="J4" s="252"/>
      <c r="K4" s="252" t="s">
        <v>187</v>
      </c>
      <c r="L4" s="252"/>
      <c r="M4" s="252"/>
      <c r="N4" s="252"/>
      <c r="O4" s="252"/>
      <c r="P4" s="252"/>
      <c r="Q4" s="252"/>
      <c r="R4" s="282"/>
      <c r="S4" s="282" t="s">
        <v>188</v>
      </c>
      <c r="T4" s="329" t="s">
        <v>189</v>
      </c>
      <c r="U4" s="330"/>
      <c r="V4" s="330"/>
      <c r="W4" s="330"/>
      <c r="X4" s="330"/>
      <c r="Y4" s="336"/>
      <c r="Z4" s="335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  <c r="IO4" s="213"/>
      <c r="IP4" s="213"/>
      <c r="IQ4" s="213"/>
      <c r="IR4" s="213"/>
      <c r="IS4" s="213"/>
      <c r="IT4" s="213"/>
      <c r="IU4" s="213"/>
      <c r="IV4" s="213"/>
    </row>
    <row r="5" s="214" customFormat="1" ht="19.5" customHeight="1" spans="1:256">
      <c r="A5" s="211"/>
      <c r="B5" s="211"/>
      <c r="C5" s="252"/>
      <c r="D5" s="226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82"/>
      <c r="S5" s="282"/>
      <c r="T5" s="280"/>
      <c r="U5" s="331"/>
      <c r="V5" s="331"/>
      <c r="W5" s="331"/>
      <c r="X5" s="331"/>
      <c r="Y5" s="337"/>
      <c r="Z5" s="335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  <c r="IO5" s="213"/>
      <c r="IP5" s="213"/>
      <c r="IQ5" s="213"/>
      <c r="IR5" s="213"/>
      <c r="IS5" s="213"/>
      <c r="IT5" s="213"/>
      <c r="IU5" s="213"/>
      <c r="IV5" s="213"/>
    </row>
    <row r="6" s="214" customFormat="1" ht="50.25" customHeight="1" spans="1:256">
      <c r="A6" s="211"/>
      <c r="B6" s="211"/>
      <c r="C6" s="252"/>
      <c r="D6" s="211"/>
      <c r="E6" s="239" t="s">
        <v>107</v>
      </c>
      <c r="F6" s="239" t="s">
        <v>190</v>
      </c>
      <c r="G6" s="239" t="s">
        <v>191</v>
      </c>
      <c r="H6" s="239" t="s">
        <v>192</v>
      </c>
      <c r="I6" s="239" t="s">
        <v>193</v>
      </c>
      <c r="J6" s="239" t="s">
        <v>194</v>
      </c>
      <c r="K6" s="326" t="s">
        <v>107</v>
      </c>
      <c r="L6" s="326" t="s">
        <v>195</v>
      </c>
      <c r="M6" s="326" t="s">
        <v>196</v>
      </c>
      <c r="N6" s="239" t="s">
        <v>197</v>
      </c>
      <c r="O6" s="239" t="s">
        <v>198</v>
      </c>
      <c r="P6" s="239" t="s">
        <v>199</v>
      </c>
      <c r="Q6" s="239" t="s">
        <v>200</v>
      </c>
      <c r="R6" s="279" t="s">
        <v>201</v>
      </c>
      <c r="S6" s="252"/>
      <c r="T6" s="240" t="s">
        <v>107</v>
      </c>
      <c r="U6" s="240" t="s">
        <v>202</v>
      </c>
      <c r="V6" s="240" t="s">
        <v>203</v>
      </c>
      <c r="W6" s="240" t="s">
        <v>204</v>
      </c>
      <c r="X6" s="240" t="s">
        <v>205</v>
      </c>
      <c r="Y6" s="338" t="s">
        <v>189</v>
      </c>
      <c r="Z6" s="335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  <c r="IO6" s="213"/>
      <c r="IP6" s="213"/>
      <c r="IQ6" s="213"/>
      <c r="IR6" s="213"/>
      <c r="IS6" s="213"/>
      <c r="IT6" s="213"/>
      <c r="IU6" s="213"/>
      <c r="IV6" s="213"/>
    </row>
    <row r="7" s="101" customFormat="1" ht="25" customHeight="1" spans="1:25">
      <c r="A7" s="320"/>
      <c r="B7" s="321"/>
      <c r="C7" s="320" t="s">
        <v>107</v>
      </c>
      <c r="D7" s="204">
        <v>10395571</v>
      </c>
      <c r="E7" s="204">
        <v>7620706</v>
      </c>
      <c r="F7" s="204">
        <v>3997008</v>
      </c>
      <c r="G7" s="204">
        <v>1714104</v>
      </c>
      <c r="H7" s="204">
        <v>1576510</v>
      </c>
      <c r="I7" s="204">
        <v>333084</v>
      </c>
      <c r="J7" s="204">
        <v>0</v>
      </c>
      <c r="K7" s="204">
        <v>1928032</v>
      </c>
      <c r="L7" s="204">
        <v>913778</v>
      </c>
      <c r="M7" s="204">
        <v>456889</v>
      </c>
      <c r="N7" s="204">
        <v>428333</v>
      </c>
      <c r="O7" s="204">
        <v>0</v>
      </c>
      <c r="P7" s="204">
        <v>57111</v>
      </c>
      <c r="Q7" s="204">
        <v>0</v>
      </c>
      <c r="R7" s="204">
        <v>71921</v>
      </c>
      <c r="S7" s="204">
        <v>685333</v>
      </c>
      <c r="T7" s="204">
        <v>161500</v>
      </c>
      <c r="U7" s="204">
        <v>1620</v>
      </c>
      <c r="V7" s="332">
        <v>0</v>
      </c>
      <c r="W7" s="333">
        <v>59955</v>
      </c>
      <c r="X7" s="333">
        <v>99925</v>
      </c>
      <c r="Y7" s="339">
        <v>0</v>
      </c>
    </row>
    <row r="8" s="236" customFormat="1" ht="25" customHeight="1" spans="1:256">
      <c r="A8" s="151"/>
      <c r="B8" s="132" t="s">
        <v>118</v>
      </c>
      <c r="C8" s="110" t="s">
        <v>109</v>
      </c>
      <c r="D8" s="204">
        <v>10395571</v>
      </c>
      <c r="E8" s="204">
        <v>7620706</v>
      </c>
      <c r="F8" s="204">
        <v>3997008</v>
      </c>
      <c r="G8" s="204">
        <v>1714104</v>
      </c>
      <c r="H8" s="204">
        <v>1576510</v>
      </c>
      <c r="I8" s="204">
        <v>333084</v>
      </c>
      <c r="J8" s="204">
        <v>0</v>
      </c>
      <c r="K8" s="204">
        <v>1928032</v>
      </c>
      <c r="L8" s="204">
        <v>913778</v>
      </c>
      <c r="M8" s="204">
        <v>456889</v>
      </c>
      <c r="N8" s="204">
        <v>428333</v>
      </c>
      <c r="O8" s="204">
        <v>0</v>
      </c>
      <c r="P8" s="204">
        <v>57111</v>
      </c>
      <c r="Q8" s="204">
        <v>0</v>
      </c>
      <c r="R8" s="204">
        <v>71921</v>
      </c>
      <c r="S8" s="204">
        <v>685333</v>
      </c>
      <c r="T8" s="204">
        <v>161500</v>
      </c>
      <c r="U8" s="204">
        <v>1620</v>
      </c>
      <c r="V8" s="332">
        <v>0</v>
      </c>
      <c r="W8" s="333">
        <v>59955</v>
      </c>
      <c r="X8" s="333">
        <v>99925</v>
      </c>
      <c r="Y8" s="339">
        <v>0</v>
      </c>
      <c r="Z8" s="335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  <c r="IM8" s="213"/>
      <c r="IN8" s="213"/>
      <c r="IO8" s="213"/>
      <c r="IP8" s="213"/>
      <c r="IQ8" s="213"/>
      <c r="IR8" s="213"/>
      <c r="IS8" s="213"/>
      <c r="IT8" s="213"/>
      <c r="IU8" s="213"/>
      <c r="IV8" s="213"/>
    </row>
    <row r="9" s="236" customFormat="1" ht="25" customHeight="1" spans="1:256">
      <c r="A9" s="151"/>
      <c r="B9" s="109" t="s">
        <v>108</v>
      </c>
      <c r="C9" s="110" t="s">
        <v>111</v>
      </c>
      <c r="D9" s="204">
        <v>10395571</v>
      </c>
      <c r="E9" s="204">
        <v>7620706</v>
      </c>
      <c r="F9" s="204">
        <v>3997008</v>
      </c>
      <c r="G9" s="204">
        <v>1714104</v>
      </c>
      <c r="H9" s="204">
        <v>1576510</v>
      </c>
      <c r="I9" s="204">
        <v>333084</v>
      </c>
      <c r="J9" s="204">
        <v>0</v>
      </c>
      <c r="K9" s="204">
        <v>1928032</v>
      </c>
      <c r="L9" s="204">
        <v>913778</v>
      </c>
      <c r="M9" s="204">
        <v>456889</v>
      </c>
      <c r="N9" s="204">
        <v>428333</v>
      </c>
      <c r="O9" s="204">
        <v>0</v>
      </c>
      <c r="P9" s="204">
        <v>57111</v>
      </c>
      <c r="Q9" s="204">
        <v>0</v>
      </c>
      <c r="R9" s="204">
        <v>71921</v>
      </c>
      <c r="S9" s="204">
        <v>685333</v>
      </c>
      <c r="T9" s="204">
        <v>161500</v>
      </c>
      <c r="U9" s="204">
        <v>1620</v>
      </c>
      <c r="V9" s="332">
        <v>0</v>
      </c>
      <c r="W9" s="333">
        <v>59955</v>
      </c>
      <c r="X9" s="333">
        <v>99925</v>
      </c>
      <c r="Y9" s="339">
        <v>0</v>
      </c>
      <c r="Z9" s="335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  <c r="IM9" s="213"/>
      <c r="IN9" s="213"/>
      <c r="IO9" s="213"/>
      <c r="IP9" s="213"/>
      <c r="IQ9" s="213"/>
      <c r="IR9" s="213"/>
      <c r="IS9" s="213"/>
      <c r="IT9" s="213"/>
      <c r="IU9" s="213"/>
      <c r="IV9" s="213"/>
    </row>
    <row r="10" s="236" customFormat="1" ht="25" customHeight="1" spans="1:256">
      <c r="A10" s="128" t="s">
        <v>206</v>
      </c>
      <c r="B10" s="109" t="s">
        <v>108</v>
      </c>
      <c r="C10" s="110" t="s">
        <v>120</v>
      </c>
      <c r="D10" s="204">
        <f>T10+E10</f>
        <v>7782206</v>
      </c>
      <c r="E10" s="204">
        <v>7620706</v>
      </c>
      <c r="F10" s="204">
        <v>3997008</v>
      </c>
      <c r="G10" s="204">
        <v>1714104</v>
      </c>
      <c r="H10" s="204">
        <v>1576510</v>
      </c>
      <c r="I10" s="204">
        <v>333084</v>
      </c>
      <c r="J10" s="204">
        <v>0</v>
      </c>
      <c r="K10" s="327"/>
      <c r="L10" s="327"/>
      <c r="M10" s="327"/>
      <c r="N10" s="327"/>
      <c r="O10" s="327"/>
      <c r="P10" s="327"/>
      <c r="Q10" s="204">
        <v>0</v>
      </c>
      <c r="R10" s="327"/>
      <c r="S10" s="327"/>
      <c r="T10" s="204">
        <v>161500</v>
      </c>
      <c r="U10" s="204">
        <v>1620</v>
      </c>
      <c r="V10" s="332">
        <v>0</v>
      </c>
      <c r="W10" s="333">
        <v>59955</v>
      </c>
      <c r="X10" s="333">
        <v>99925</v>
      </c>
      <c r="Y10" s="339">
        <v>0</v>
      </c>
      <c r="Z10" s="335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  <c r="IM10" s="213"/>
      <c r="IN10" s="213"/>
      <c r="IO10" s="213"/>
      <c r="IP10" s="213"/>
      <c r="IQ10" s="213"/>
      <c r="IR10" s="213"/>
      <c r="IS10" s="213"/>
      <c r="IT10" s="213"/>
      <c r="IU10" s="213"/>
      <c r="IV10" s="213"/>
    </row>
    <row r="11" s="236" customFormat="1" ht="25" customHeight="1" spans="1:256">
      <c r="A11" s="154" t="s">
        <v>207</v>
      </c>
      <c r="B11" s="109" t="s">
        <v>108</v>
      </c>
      <c r="C11" s="110" t="s">
        <v>122</v>
      </c>
      <c r="D11" s="204">
        <f>T11+E11</f>
        <v>7782206</v>
      </c>
      <c r="E11" s="204">
        <v>7620706</v>
      </c>
      <c r="F11" s="204">
        <v>3997008</v>
      </c>
      <c r="G11" s="204">
        <v>1714104</v>
      </c>
      <c r="H11" s="204">
        <v>1576510</v>
      </c>
      <c r="I11" s="204">
        <v>333084</v>
      </c>
      <c r="J11" s="204">
        <v>0</v>
      </c>
      <c r="K11" s="327"/>
      <c r="L11" s="327"/>
      <c r="M11" s="327"/>
      <c r="N11" s="327"/>
      <c r="O11" s="327"/>
      <c r="P11" s="327"/>
      <c r="Q11" s="204">
        <v>0</v>
      </c>
      <c r="R11" s="327"/>
      <c r="S11" s="327"/>
      <c r="T11" s="204">
        <v>161500</v>
      </c>
      <c r="U11" s="204">
        <v>1620</v>
      </c>
      <c r="V11" s="332">
        <v>0</v>
      </c>
      <c r="W11" s="333">
        <v>59955</v>
      </c>
      <c r="X11" s="333">
        <v>99925</v>
      </c>
      <c r="Y11" s="339">
        <v>0</v>
      </c>
      <c r="Z11" s="335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  <c r="IN11" s="213"/>
      <c r="IO11" s="213"/>
      <c r="IP11" s="213"/>
      <c r="IQ11" s="213"/>
      <c r="IR11" s="213"/>
      <c r="IS11" s="213"/>
      <c r="IT11" s="213"/>
      <c r="IU11" s="213"/>
      <c r="IV11" s="213"/>
    </row>
    <row r="12" s="236" customFormat="1" ht="25" customHeight="1" spans="1:256">
      <c r="A12" s="154" t="s">
        <v>208</v>
      </c>
      <c r="B12" s="109" t="s">
        <v>108</v>
      </c>
      <c r="C12" s="110" t="s">
        <v>124</v>
      </c>
      <c r="D12" s="204">
        <f>T12+E12</f>
        <v>7782206</v>
      </c>
      <c r="E12" s="204">
        <f>F12+G12+H12+I12+J12</f>
        <v>7620706</v>
      </c>
      <c r="F12" s="204">
        <v>3997008</v>
      </c>
      <c r="G12" s="204">
        <v>1714104</v>
      </c>
      <c r="H12" s="204">
        <v>1576510</v>
      </c>
      <c r="I12" s="204">
        <v>333084</v>
      </c>
      <c r="J12" s="204">
        <v>0</v>
      </c>
      <c r="K12" s="327"/>
      <c r="L12" s="327"/>
      <c r="M12" s="327"/>
      <c r="N12" s="327"/>
      <c r="O12" s="327"/>
      <c r="P12" s="327"/>
      <c r="Q12" s="204">
        <v>0</v>
      </c>
      <c r="R12" s="327"/>
      <c r="S12" s="327"/>
      <c r="T12" s="204">
        <v>161500</v>
      </c>
      <c r="U12" s="204">
        <v>1620</v>
      </c>
      <c r="V12" s="332">
        <v>0</v>
      </c>
      <c r="W12" s="333">
        <v>59955</v>
      </c>
      <c r="X12" s="333">
        <v>99925</v>
      </c>
      <c r="Y12" s="339">
        <v>0</v>
      </c>
      <c r="Z12" s="335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  <c r="IO12" s="213"/>
      <c r="IP12" s="213"/>
      <c r="IQ12" s="213"/>
      <c r="IR12" s="213"/>
      <c r="IS12" s="213"/>
      <c r="IT12" s="213"/>
      <c r="IU12" s="213"/>
      <c r="IV12" s="213"/>
    </row>
    <row r="13" s="101" customFormat="1" ht="25" customHeight="1" spans="1:25">
      <c r="A13" s="128" t="s">
        <v>127</v>
      </c>
      <c r="B13" s="109" t="s">
        <v>108</v>
      </c>
      <c r="C13" s="133" t="s">
        <v>128</v>
      </c>
      <c r="D13" s="204">
        <v>1928032</v>
      </c>
      <c r="E13" s="322"/>
      <c r="F13" s="322"/>
      <c r="G13" s="322"/>
      <c r="H13" s="322"/>
      <c r="I13" s="322"/>
      <c r="J13" s="322"/>
      <c r="K13" s="204">
        <v>1928032</v>
      </c>
      <c r="L13" s="204">
        <v>913778</v>
      </c>
      <c r="M13" s="204">
        <v>456889</v>
      </c>
      <c r="N13" s="204">
        <v>428333</v>
      </c>
      <c r="O13" s="204">
        <v>0</v>
      </c>
      <c r="P13" s="204">
        <v>57111</v>
      </c>
      <c r="Q13" s="322"/>
      <c r="R13" s="204">
        <v>71921</v>
      </c>
      <c r="S13" s="323"/>
      <c r="T13" s="323"/>
      <c r="U13" s="323"/>
      <c r="V13" s="323"/>
      <c r="W13" s="323"/>
      <c r="X13" s="323"/>
      <c r="Y13" s="323"/>
    </row>
    <row r="14" s="101" customFormat="1" ht="25" customHeight="1" spans="1:25">
      <c r="A14" s="128" t="s">
        <v>129</v>
      </c>
      <c r="B14" s="109" t="s">
        <v>108</v>
      </c>
      <c r="C14" s="133" t="s">
        <v>130</v>
      </c>
      <c r="D14" s="204">
        <v>1928032</v>
      </c>
      <c r="E14" s="322"/>
      <c r="F14" s="322"/>
      <c r="G14" s="322"/>
      <c r="H14" s="322"/>
      <c r="I14" s="322"/>
      <c r="J14" s="322"/>
      <c r="K14" s="204">
        <v>1928032</v>
      </c>
      <c r="L14" s="204">
        <v>913778</v>
      </c>
      <c r="M14" s="204">
        <v>456889</v>
      </c>
      <c r="N14" s="204">
        <v>428333</v>
      </c>
      <c r="O14" s="204">
        <v>0</v>
      </c>
      <c r="P14" s="204">
        <v>57111</v>
      </c>
      <c r="Q14" s="322"/>
      <c r="R14" s="204">
        <v>71921</v>
      </c>
      <c r="S14" s="323"/>
      <c r="T14" s="323"/>
      <c r="U14" s="323"/>
      <c r="V14" s="323"/>
      <c r="W14" s="323"/>
      <c r="X14" s="323"/>
      <c r="Y14" s="323"/>
    </row>
    <row r="15" s="101" customFormat="1" ht="25" customHeight="1" spans="1:25">
      <c r="A15" s="128" t="s">
        <v>131</v>
      </c>
      <c r="B15" s="109" t="s">
        <v>108</v>
      </c>
      <c r="C15" s="133" t="s">
        <v>132</v>
      </c>
      <c r="D15" s="204">
        <v>1928032</v>
      </c>
      <c r="E15" s="323"/>
      <c r="F15" s="323"/>
      <c r="G15" s="323"/>
      <c r="H15" s="323"/>
      <c r="I15" s="323"/>
      <c r="J15" s="323"/>
      <c r="K15" s="204">
        <v>1928032</v>
      </c>
      <c r="L15" s="204">
        <v>913778</v>
      </c>
      <c r="M15" s="204">
        <v>456889</v>
      </c>
      <c r="N15" s="204">
        <v>428333</v>
      </c>
      <c r="O15" s="204">
        <v>0</v>
      </c>
      <c r="P15" s="204">
        <v>57111</v>
      </c>
      <c r="Q15" s="323"/>
      <c r="R15" s="204">
        <v>71921</v>
      </c>
      <c r="S15" s="323"/>
      <c r="T15" s="323"/>
      <c r="U15" s="323"/>
      <c r="V15" s="323"/>
      <c r="W15" s="323"/>
      <c r="X15" s="323"/>
      <c r="Y15" s="323"/>
    </row>
    <row r="16" s="101" customFormat="1" ht="25" customHeight="1" spans="1:25">
      <c r="A16" s="128" t="s">
        <v>133</v>
      </c>
      <c r="B16" s="109" t="s">
        <v>108</v>
      </c>
      <c r="C16" s="133" t="s">
        <v>134</v>
      </c>
      <c r="D16" s="204">
        <v>685333</v>
      </c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204">
        <v>685333</v>
      </c>
      <c r="T16" s="323"/>
      <c r="U16" s="323"/>
      <c r="V16" s="323"/>
      <c r="W16" s="323"/>
      <c r="X16" s="323"/>
      <c r="Y16" s="323"/>
    </row>
    <row r="17" s="101" customFormat="1" ht="25" customHeight="1" spans="1:25">
      <c r="A17" s="128" t="s">
        <v>135</v>
      </c>
      <c r="B17" s="109" t="s">
        <v>108</v>
      </c>
      <c r="C17" s="133" t="s">
        <v>136</v>
      </c>
      <c r="D17" s="204">
        <v>685333</v>
      </c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204">
        <v>685333</v>
      </c>
      <c r="T17" s="323"/>
      <c r="U17" s="323"/>
      <c r="V17" s="323"/>
      <c r="W17" s="323"/>
      <c r="X17" s="323"/>
      <c r="Y17" s="323"/>
    </row>
    <row r="18" s="101" customFormat="1" ht="25" customHeight="1" spans="1:25">
      <c r="A18" s="128" t="s">
        <v>137</v>
      </c>
      <c r="B18" s="109" t="s">
        <v>108</v>
      </c>
      <c r="C18" s="133" t="s">
        <v>138</v>
      </c>
      <c r="D18" s="204">
        <v>685333</v>
      </c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204">
        <v>685333</v>
      </c>
      <c r="T18" s="323"/>
      <c r="U18" s="323"/>
      <c r="V18" s="323"/>
      <c r="W18" s="323"/>
      <c r="X18" s="323"/>
      <c r="Y18" s="323"/>
    </row>
    <row r="19" s="214" customFormat="1" ht="34" customHeight="1" spans="1:256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335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3"/>
      <c r="CU19" s="213"/>
      <c r="CV19" s="213"/>
      <c r="CW19" s="213"/>
      <c r="CX19" s="213"/>
      <c r="CY19" s="213"/>
      <c r="CZ19" s="213"/>
      <c r="DA19" s="213"/>
      <c r="DB19" s="213"/>
      <c r="DC19" s="213"/>
      <c r="DD19" s="213"/>
      <c r="DE19" s="213"/>
      <c r="DF19" s="213"/>
      <c r="DG19" s="213"/>
      <c r="DH19" s="213"/>
      <c r="DI19" s="213"/>
      <c r="DJ19" s="213"/>
      <c r="DK19" s="213"/>
      <c r="DL19" s="213"/>
      <c r="DM19" s="213"/>
      <c r="DN19" s="213"/>
      <c r="DO19" s="213"/>
      <c r="DP19" s="213"/>
      <c r="DQ19" s="213"/>
      <c r="DR19" s="213"/>
      <c r="DS19" s="213"/>
      <c r="DT19" s="213"/>
      <c r="DU19" s="213"/>
      <c r="DV19" s="213"/>
      <c r="DW19" s="213"/>
      <c r="DX19" s="213"/>
      <c r="DY19" s="213"/>
      <c r="DZ19" s="213"/>
      <c r="EA19" s="213"/>
      <c r="EB19" s="213"/>
      <c r="EC19" s="213"/>
      <c r="ED19" s="213"/>
      <c r="EE19" s="213"/>
      <c r="EF19" s="213"/>
      <c r="EG19" s="213"/>
      <c r="EH19" s="213"/>
      <c r="EI19" s="213"/>
      <c r="EJ19" s="213"/>
      <c r="EK19" s="213"/>
      <c r="EL19" s="213"/>
      <c r="EM19" s="213"/>
      <c r="EN19" s="213"/>
      <c r="EO19" s="213"/>
      <c r="EP19" s="213"/>
      <c r="EQ19" s="213"/>
      <c r="ER19" s="213"/>
      <c r="ES19" s="213"/>
      <c r="ET19" s="213"/>
      <c r="EU19" s="213"/>
      <c r="EV19" s="213"/>
      <c r="EW19" s="213"/>
      <c r="EX19" s="213"/>
      <c r="EY19" s="213"/>
      <c r="EZ19" s="213"/>
      <c r="FA19" s="213"/>
      <c r="FB19" s="213"/>
      <c r="FC19" s="213"/>
      <c r="FD19" s="213"/>
      <c r="FE19" s="213"/>
      <c r="FF19" s="213"/>
      <c r="FG19" s="213"/>
      <c r="FH19" s="213"/>
      <c r="FI19" s="213"/>
      <c r="FJ19" s="213"/>
      <c r="FK19" s="213"/>
      <c r="FL19" s="213"/>
      <c r="FM19" s="213"/>
      <c r="FN19" s="213"/>
      <c r="FO19" s="213"/>
      <c r="FP19" s="213"/>
      <c r="FQ19" s="213"/>
      <c r="FR19" s="213"/>
      <c r="FS19" s="213"/>
      <c r="FT19" s="213"/>
      <c r="FU19" s="213"/>
      <c r="FV19" s="213"/>
      <c r="FW19" s="213"/>
      <c r="FX19" s="213"/>
      <c r="FY19" s="213"/>
      <c r="FZ19" s="213"/>
      <c r="GA19" s="213"/>
      <c r="GB19" s="213"/>
      <c r="GC19" s="213"/>
      <c r="GD19" s="213"/>
      <c r="GE19" s="213"/>
      <c r="GF19" s="213"/>
      <c r="GG19" s="213"/>
      <c r="GH19" s="213"/>
      <c r="GI19" s="213"/>
      <c r="GJ19" s="213"/>
      <c r="GK19" s="213"/>
      <c r="GL19" s="213"/>
      <c r="GM19" s="213"/>
      <c r="GN19" s="213"/>
      <c r="GO19" s="213"/>
      <c r="GP19" s="213"/>
      <c r="GQ19" s="213"/>
      <c r="GR19" s="213"/>
      <c r="GS19" s="213"/>
      <c r="GT19" s="213"/>
      <c r="GU19" s="213"/>
      <c r="GV19" s="213"/>
      <c r="GW19" s="213"/>
      <c r="GX19" s="213"/>
      <c r="GY19" s="213"/>
      <c r="GZ19" s="213"/>
      <c r="HA19" s="213"/>
      <c r="HB19" s="213"/>
      <c r="HC19" s="213"/>
      <c r="HD19" s="213"/>
      <c r="HE19" s="213"/>
      <c r="HF19" s="213"/>
      <c r="HG19" s="213"/>
      <c r="HH19" s="213"/>
      <c r="HI19" s="213"/>
      <c r="HJ19" s="213"/>
      <c r="HK19" s="213"/>
      <c r="HL19" s="213"/>
      <c r="HM19" s="213"/>
      <c r="HN19" s="213"/>
      <c r="HO19" s="213"/>
      <c r="HP19" s="213"/>
      <c r="HQ19" s="213"/>
      <c r="HR19" s="213"/>
      <c r="HS19" s="213"/>
      <c r="HT19" s="213"/>
      <c r="HU19" s="213"/>
      <c r="HV19" s="213"/>
      <c r="HW19" s="213"/>
      <c r="HX19" s="213"/>
      <c r="HY19" s="213"/>
      <c r="HZ19" s="213"/>
      <c r="IA19" s="213"/>
      <c r="IB19" s="213"/>
      <c r="IC19" s="213"/>
      <c r="ID19" s="213"/>
      <c r="IE19" s="213"/>
      <c r="IF19" s="213"/>
      <c r="IG19" s="213"/>
      <c r="IH19" s="213"/>
      <c r="II19" s="213"/>
      <c r="IJ19" s="213"/>
      <c r="IK19" s="213"/>
      <c r="IL19" s="213"/>
      <c r="IM19" s="213"/>
      <c r="IN19" s="213"/>
      <c r="IO19" s="213"/>
      <c r="IP19" s="213"/>
      <c r="IQ19" s="213"/>
      <c r="IR19" s="213"/>
      <c r="IS19" s="213"/>
      <c r="IT19" s="213"/>
      <c r="IU19" s="213"/>
      <c r="IV19" s="213"/>
    </row>
    <row r="20" s="214" customFormat="1" ht="23.1" customHeight="1" spans="1:256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335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  <c r="CR20" s="213"/>
      <c r="CS20" s="213"/>
      <c r="CT20" s="213"/>
      <c r="CU20" s="213"/>
      <c r="CV20" s="213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  <c r="DH20" s="213"/>
      <c r="DI20" s="213"/>
      <c r="DJ20" s="213"/>
      <c r="DK20" s="213"/>
      <c r="DL20" s="213"/>
      <c r="DM20" s="213"/>
      <c r="DN20" s="213"/>
      <c r="DO20" s="213"/>
      <c r="DP20" s="213"/>
      <c r="DQ20" s="213"/>
      <c r="DR20" s="213"/>
      <c r="DS20" s="213"/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/>
      <c r="EG20" s="213"/>
      <c r="EH20" s="213"/>
      <c r="EI20" s="213"/>
      <c r="EJ20" s="213"/>
      <c r="EK20" s="213"/>
      <c r="EL20" s="213"/>
      <c r="EM20" s="213"/>
      <c r="EN20" s="213"/>
      <c r="EO20" s="213"/>
      <c r="EP20" s="213"/>
      <c r="EQ20" s="213"/>
      <c r="ER20" s="213"/>
      <c r="ES20" s="213"/>
      <c r="ET20" s="213"/>
      <c r="EU20" s="213"/>
      <c r="EV20" s="213"/>
      <c r="EW20" s="213"/>
      <c r="EX20" s="213"/>
      <c r="EY20" s="213"/>
      <c r="EZ20" s="213"/>
      <c r="FA20" s="213"/>
      <c r="FB20" s="213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FO20" s="213"/>
      <c r="FP20" s="213"/>
      <c r="FQ20" s="213"/>
      <c r="FR20" s="213"/>
      <c r="FS20" s="213"/>
      <c r="FT20" s="213"/>
      <c r="FU20" s="213"/>
      <c r="FV20" s="213"/>
      <c r="FW20" s="213"/>
      <c r="FX20" s="213"/>
      <c r="FY20" s="213"/>
      <c r="FZ20" s="213"/>
      <c r="GA20" s="213"/>
      <c r="GB20" s="213"/>
      <c r="GC20" s="213"/>
      <c r="GD20" s="213"/>
      <c r="GE20" s="213"/>
      <c r="GF20" s="213"/>
      <c r="GG20" s="213"/>
      <c r="GH20" s="213"/>
      <c r="GI20" s="213"/>
      <c r="GJ20" s="213"/>
      <c r="GK20" s="213"/>
      <c r="GL20" s="213"/>
      <c r="GM20" s="213"/>
      <c r="GN20" s="213"/>
      <c r="GO20" s="213"/>
      <c r="GP20" s="213"/>
      <c r="GQ20" s="213"/>
      <c r="GR20" s="213"/>
      <c r="GS20" s="213"/>
      <c r="GT20" s="213"/>
      <c r="GU20" s="213"/>
      <c r="GV20" s="213"/>
      <c r="GW20" s="213"/>
      <c r="GX20" s="213"/>
      <c r="GY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HT20" s="213"/>
      <c r="HU20" s="213"/>
      <c r="HV20" s="213"/>
      <c r="HW20" s="213"/>
      <c r="HX20" s="213"/>
      <c r="HY20" s="213"/>
      <c r="HZ20" s="213"/>
      <c r="IA20" s="213"/>
      <c r="IB20" s="213"/>
      <c r="IC20" s="213"/>
      <c r="ID20" s="213"/>
      <c r="IE20" s="213"/>
      <c r="IF20" s="213"/>
      <c r="IG20" s="213"/>
      <c r="IH20" s="213"/>
      <c r="II20" s="213"/>
      <c r="IJ20" s="213"/>
      <c r="IK20" s="213"/>
      <c r="IL20" s="213"/>
      <c r="IM20" s="213"/>
      <c r="IN20" s="213"/>
      <c r="IO20" s="213"/>
      <c r="IP20" s="213"/>
      <c r="IQ20" s="213"/>
      <c r="IR20" s="213"/>
      <c r="IS20" s="213"/>
      <c r="IT20" s="213"/>
      <c r="IU20" s="213"/>
      <c r="IV20" s="213"/>
    </row>
    <row r="21" s="214" customFormat="1" ht="23.1" customHeight="1" spans="1:256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335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FP21" s="213"/>
      <c r="FQ21" s="213"/>
      <c r="FR21" s="213"/>
      <c r="FS21" s="213"/>
      <c r="FT21" s="213"/>
      <c r="FU21" s="213"/>
      <c r="FV21" s="213"/>
      <c r="FW21" s="213"/>
      <c r="FX21" s="213"/>
      <c r="FY21" s="213"/>
      <c r="FZ21" s="213"/>
      <c r="GA21" s="213"/>
      <c r="GB21" s="213"/>
      <c r="GC21" s="213"/>
      <c r="GD21" s="213"/>
      <c r="GE21" s="213"/>
      <c r="GF21" s="213"/>
      <c r="GG21" s="213"/>
      <c r="GH21" s="213"/>
      <c r="GI21" s="213"/>
      <c r="GJ21" s="213"/>
      <c r="GK21" s="213"/>
      <c r="GL21" s="213"/>
      <c r="GM21" s="213"/>
      <c r="GN21" s="213"/>
      <c r="GO21" s="213"/>
      <c r="GP21" s="213"/>
      <c r="GQ21" s="213"/>
      <c r="GR21" s="213"/>
      <c r="GS21" s="213"/>
      <c r="GT21" s="213"/>
      <c r="GU21" s="213"/>
      <c r="GV21" s="213"/>
      <c r="GW21" s="213"/>
      <c r="GX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HU21" s="213"/>
      <c r="HV21" s="213"/>
      <c r="HW21" s="213"/>
      <c r="HX21" s="213"/>
      <c r="HY21" s="213"/>
      <c r="HZ21" s="213"/>
      <c r="IA21" s="213"/>
      <c r="IB21" s="213"/>
      <c r="IC21" s="213"/>
      <c r="ID21" s="213"/>
      <c r="IE21" s="213"/>
      <c r="IF21" s="213"/>
      <c r="IG21" s="213"/>
      <c r="IH21" s="213"/>
      <c r="II21" s="213"/>
      <c r="IJ21" s="213"/>
      <c r="IK21" s="213"/>
      <c r="IL21" s="213"/>
      <c r="IM21" s="213"/>
      <c r="IN21" s="213"/>
      <c r="IO21" s="213"/>
      <c r="IP21" s="213"/>
      <c r="IQ21" s="213"/>
      <c r="IR21" s="213"/>
      <c r="IS21" s="213"/>
      <c r="IT21" s="213"/>
      <c r="IU21" s="213"/>
      <c r="IV21" s="213"/>
    </row>
    <row r="22" s="214" customFormat="1" ht="23.1" customHeight="1" spans="1:256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335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3"/>
      <c r="DC22" s="213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3"/>
      <c r="EC22" s="213"/>
      <c r="ED22" s="213"/>
      <c r="EE22" s="213"/>
      <c r="EF22" s="213"/>
      <c r="EG22" s="213"/>
      <c r="EH22" s="213"/>
      <c r="EI22" s="213"/>
      <c r="EJ22" s="213"/>
      <c r="EK22" s="213"/>
      <c r="EL22" s="213"/>
      <c r="EM22" s="213"/>
      <c r="EN22" s="213"/>
      <c r="EO22" s="213"/>
      <c r="EP22" s="213"/>
      <c r="EQ22" s="213"/>
      <c r="ER22" s="213"/>
      <c r="ES22" s="213"/>
      <c r="ET22" s="213"/>
      <c r="EU22" s="213"/>
      <c r="EV22" s="213"/>
      <c r="EW22" s="213"/>
      <c r="EX22" s="213"/>
      <c r="EY22" s="213"/>
      <c r="EZ22" s="213"/>
      <c r="FA22" s="213"/>
      <c r="FB22" s="213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FO22" s="213"/>
      <c r="FP22" s="213"/>
      <c r="FQ22" s="213"/>
      <c r="FR22" s="213"/>
      <c r="FS22" s="213"/>
      <c r="FT22" s="213"/>
      <c r="FU22" s="213"/>
      <c r="FV22" s="213"/>
      <c r="FW22" s="213"/>
      <c r="FX22" s="213"/>
      <c r="FY22" s="213"/>
      <c r="FZ22" s="213"/>
      <c r="GA22" s="213"/>
      <c r="GB22" s="213"/>
      <c r="GC22" s="213"/>
      <c r="GD22" s="213"/>
      <c r="GE22" s="213"/>
      <c r="GF22" s="213"/>
      <c r="GG22" s="213"/>
      <c r="GH22" s="213"/>
      <c r="GI22" s="213"/>
      <c r="GJ22" s="213"/>
      <c r="GK22" s="213"/>
      <c r="GL22" s="213"/>
      <c r="GM22" s="213"/>
      <c r="GN22" s="213"/>
      <c r="GO22" s="213"/>
      <c r="GP22" s="213"/>
      <c r="GQ22" s="213"/>
      <c r="GR22" s="213"/>
      <c r="GS22" s="213"/>
      <c r="GT22" s="213"/>
      <c r="GU22" s="213"/>
      <c r="GV22" s="213"/>
      <c r="GW22" s="213"/>
      <c r="GX22" s="213"/>
      <c r="GY22" s="213"/>
      <c r="GZ22" s="213"/>
      <c r="HA22" s="213"/>
      <c r="HB22" s="213"/>
      <c r="HC22" s="213"/>
      <c r="HD22" s="213"/>
      <c r="HE22" s="213"/>
      <c r="HF22" s="213"/>
      <c r="HG22" s="213"/>
      <c r="HH22" s="213"/>
      <c r="HI22" s="213"/>
      <c r="HJ22" s="213"/>
      <c r="HK22" s="213"/>
      <c r="HL22" s="213"/>
      <c r="HM22" s="213"/>
      <c r="HN22" s="213"/>
      <c r="HO22" s="213"/>
      <c r="HP22" s="213"/>
      <c r="HQ22" s="213"/>
      <c r="HR22" s="213"/>
      <c r="HS22" s="213"/>
      <c r="HT22" s="213"/>
      <c r="HU22" s="213"/>
      <c r="HV22" s="213"/>
      <c r="HW22" s="213"/>
      <c r="HX22" s="213"/>
      <c r="HY22" s="213"/>
      <c r="HZ22" s="213"/>
      <c r="IA22" s="213"/>
      <c r="IB22" s="213"/>
      <c r="IC22" s="213"/>
      <c r="ID22" s="213"/>
      <c r="IE22" s="213"/>
      <c r="IF22" s="213"/>
      <c r="IG22" s="213"/>
      <c r="IH22" s="213"/>
      <c r="II22" s="213"/>
      <c r="IJ22" s="213"/>
      <c r="IK22" s="213"/>
      <c r="IL22" s="213"/>
      <c r="IM22" s="213"/>
      <c r="IN22" s="213"/>
      <c r="IO22" s="213"/>
      <c r="IP22" s="213"/>
      <c r="IQ22" s="213"/>
      <c r="IR22" s="213"/>
      <c r="IS22" s="213"/>
      <c r="IT22" s="213"/>
      <c r="IU22" s="213"/>
      <c r="IV22" s="213"/>
    </row>
    <row r="23" s="214" customFormat="1" ht="23.1" customHeight="1" spans="1:256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335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FP23" s="213"/>
      <c r="FQ23" s="213"/>
      <c r="FR23" s="213"/>
      <c r="FS23" s="213"/>
      <c r="FT23" s="213"/>
      <c r="FU23" s="213"/>
      <c r="FV23" s="213"/>
      <c r="FW23" s="213"/>
      <c r="FX23" s="213"/>
      <c r="FY23" s="213"/>
      <c r="FZ23" s="213"/>
      <c r="GA23" s="213"/>
      <c r="GB23" s="213"/>
      <c r="GC23" s="213"/>
      <c r="GD23" s="213"/>
      <c r="GE23" s="213"/>
      <c r="GF23" s="213"/>
      <c r="GG23" s="213"/>
      <c r="GH23" s="213"/>
      <c r="GI23" s="213"/>
      <c r="GJ23" s="213"/>
      <c r="GK23" s="213"/>
      <c r="GL23" s="213"/>
      <c r="GM23" s="213"/>
      <c r="GN23" s="213"/>
      <c r="GO23" s="213"/>
      <c r="GP23" s="213"/>
      <c r="GQ23" s="213"/>
      <c r="GR23" s="213"/>
      <c r="GS23" s="213"/>
      <c r="GT23" s="213"/>
      <c r="GU23" s="213"/>
      <c r="GV23" s="213"/>
      <c r="GW23" s="213"/>
      <c r="GX23" s="213"/>
      <c r="GY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HT23" s="213"/>
      <c r="HU23" s="213"/>
      <c r="HV23" s="213"/>
      <c r="HW23" s="213"/>
      <c r="HX23" s="213"/>
      <c r="HY23" s="213"/>
      <c r="HZ23" s="213"/>
      <c r="IA23" s="213"/>
      <c r="IB23" s="213"/>
      <c r="IC23" s="213"/>
      <c r="ID23" s="213"/>
      <c r="IE23" s="213"/>
      <c r="IF23" s="213"/>
      <c r="IG23" s="213"/>
      <c r="IH23" s="213"/>
      <c r="II23" s="213"/>
      <c r="IJ23" s="213"/>
      <c r="IK23" s="213"/>
      <c r="IL23" s="213"/>
      <c r="IM23" s="213"/>
      <c r="IN23" s="213"/>
      <c r="IO23" s="213"/>
      <c r="IP23" s="213"/>
      <c r="IQ23" s="213"/>
      <c r="IR23" s="213"/>
      <c r="IS23" s="213"/>
      <c r="IT23" s="213"/>
      <c r="IU23" s="213"/>
      <c r="IV23" s="213"/>
    </row>
    <row r="24" s="214" customFormat="1" ht="23.1" customHeight="1" spans="1:256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335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3"/>
      <c r="GI24" s="213"/>
      <c r="GJ24" s="213"/>
      <c r="GK24" s="213"/>
      <c r="GL24" s="213"/>
      <c r="GM24" s="213"/>
      <c r="GN24" s="213"/>
      <c r="GO24" s="213"/>
      <c r="GP24" s="213"/>
      <c r="GQ24" s="213"/>
      <c r="GR24" s="213"/>
      <c r="GS24" s="213"/>
      <c r="GT24" s="213"/>
      <c r="GU24" s="213"/>
      <c r="GV24" s="213"/>
      <c r="GW24" s="213"/>
      <c r="GX24" s="213"/>
      <c r="GY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HT24" s="213"/>
      <c r="HU24" s="213"/>
      <c r="HV24" s="213"/>
      <c r="HW24" s="213"/>
      <c r="HX24" s="213"/>
      <c r="HY24" s="213"/>
      <c r="HZ24" s="213"/>
      <c r="IA24" s="213"/>
      <c r="IB24" s="213"/>
      <c r="IC24" s="213"/>
      <c r="ID24" s="213"/>
      <c r="IE24" s="213"/>
      <c r="IF24" s="213"/>
      <c r="IG24" s="213"/>
      <c r="IH24" s="213"/>
      <c r="II24" s="213"/>
      <c r="IJ24" s="213"/>
      <c r="IK24" s="213"/>
      <c r="IL24" s="213"/>
      <c r="IM24" s="213"/>
      <c r="IN24" s="213"/>
      <c r="IO24" s="213"/>
      <c r="IP24" s="213"/>
      <c r="IQ24" s="213"/>
      <c r="IR24" s="213"/>
      <c r="IS24" s="213"/>
      <c r="IT24" s="213"/>
      <c r="IU24" s="213"/>
      <c r="IV24" s="21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topLeftCell="E1" workbookViewId="0">
      <selection activeCell="E12" sqref="E12:W12"/>
    </sheetView>
  </sheetViews>
  <sheetFormatPr defaultColWidth="9.16666666666667" defaultRowHeight="11.25"/>
  <cols>
    <col min="1" max="1" width="16" customWidth="1"/>
    <col min="2" max="2" width="12.1222222222222" customWidth="1"/>
    <col min="3" max="3" width="28.2555555555556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18.8333333333333" customWidth="1"/>
    <col min="21" max="22" width="12.3333333333333" customWidth="1"/>
    <col min="23" max="23" width="19.5" customWidth="1"/>
    <col min="24" max="24" width="10.3333333333333" customWidth="1"/>
    <col min="25" max="245" width="6.66666666666667" customWidth="1"/>
  </cols>
  <sheetData>
    <row r="1" ht="23.1" customHeight="1" spans="1:245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R1" s="306"/>
      <c r="S1" s="306"/>
      <c r="T1" s="306"/>
      <c r="U1" s="296"/>
      <c r="V1" s="296"/>
      <c r="W1" s="296" t="s">
        <v>209</v>
      </c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  <c r="GY1" s="306"/>
      <c r="GZ1" s="306"/>
      <c r="HA1" s="306"/>
      <c r="HB1" s="306"/>
      <c r="HC1" s="306"/>
      <c r="HD1" s="306"/>
      <c r="HE1" s="306"/>
      <c r="HF1" s="306"/>
      <c r="HG1" s="306"/>
      <c r="HH1" s="306"/>
      <c r="HI1" s="306"/>
      <c r="HJ1" s="306"/>
      <c r="HK1" s="306"/>
      <c r="HL1" s="306"/>
      <c r="HM1" s="306"/>
      <c r="HN1" s="306"/>
      <c r="HO1" s="306"/>
      <c r="HP1" s="306"/>
      <c r="HQ1" s="306"/>
      <c r="HR1" s="306"/>
      <c r="HS1" s="306"/>
      <c r="HT1" s="306"/>
      <c r="HU1" s="306"/>
      <c r="HV1" s="306"/>
      <c r="HW1" s="306"/>
      <c r="HX1" s="306"/>
      <c r="HY1" s="306"/>
      <c r="HZ1" s="306"/>
      <c r="IA1" s="306"/>
      <c r="IB1" s="306"/>
      <c r="IC1" s="306"/>
      <c r="ID1" s="306"/>
      <c r="IE1" s="306"/>
      <c r="IF1" s="306"/>
      <c r="IG1" s="306"/>
      <c r="IH1" s="306"/>
      <c r="II1" s="306"/>
      <c r="IJ1" s="306"/>
      <c r="IK1" s="306"/>
    </row>
    <row r="2" ht="23.1" customHeight="1" spans="1:245">
      <c r="A2" s="223" t="s">
        <v>210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6"/>
      <c r="CM2" s="306"/>
      <c r="CN2" s="306"/>
      <c r="CO2" s="306"/>
      <c r="CP2" s="306"/>
      <c r="CQ2" s="306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  <c r="EI2" s="306"/>
      <c r="EJ2" s="306"/>
      <c r="EK2" s="306"/>
      <c r="EL2" s="306"/>
      <c r="EM2" s="306"/>
      <c r="EN2" s="306"/>
      <c r="EO2" s="306"/>
      <c r="EP2" s="306"/>
      <c r="EQ2" s="306"/>
      <c r="ER2" s="306"/>
      <c r="ES2" s="306"/>
      <c r="ET2" s="306"/>
      <c r="EU2" s="306"/>
      <c r="EV2" s="306"/>
      <c r="EW2" s="306"/>
      <c r="EX2" s="306"/>
      <c r="EY2" s="306"/>
      <c r="EZ2" s="306"/>
      <c r="FA2" s="306"/>
      <c r="FB2" s="306"/>
      <c r="FC2" s="306"/>
      <c r="FD2" s="306"/>
      <c r="FE2" s="306"/>
      <c r="FF2" s="306"/>
      <c r="FG2" s="306"/>
      <c r="FH2" s="306"/>
      <c r="FI2" s="306"/>
      <c r="FJ2" s="306"/>
      <c r="FK2" s="306"/>
      <c r="FL2" s="306"/>
      <c r="FM2" s="306"/>
      <c r="FN2" s="306"/>
      <c r="FO2" s="306"/>
      <c r="FP2" s="306"/>
      <c r="FQ2" s="306"/>
      <c r="FR2" s="306"/>
      <c r="FS2" s="306"/>
      <c r="FT2" s="306"/>
      <c r="FU2" s="306"/>
      <c r="FV2" s="306"/>
      <c r="FW2" s="306"/>
      <c r="FX2" s="306"/>
      <c r="FY2" s="306"/>
      <c r="FZ2" s="306"/>
      <c r="GA2" s="306"/>
      <c r="GB2" s="306"/>
      <c r="GC2" s="306"/>
      <c r="GD2" s="306"/>
      <c r="GE2" s="306"/>
      <c r="GF2" s="306"/>
      <c r="GG2" s="306"/>
      <c r="GH2" s="306"/>
      <c r="GI2" s="306"/>
      <c r="GJ2" s="306"/>
      <c r="GK2" s="306"/>
      <c r="GL2" s="306"/>
      <c r="GM2" s="306"/>
      <c r="GN2" s="306"/>
      <c r="GO2" s="306"/>
      <c r="GP2" s="306"/>
      <c r="GQ2" s="306"/>
      <c r="GR2" s="306"/>
      <c r="GS2" s="306"/>
      <c r="GT2" s="306"/>
      <c r="GU2" s="306"/>
      <c r="GV2" s="306"/>
      <c r="GW2" s="306"/>
      <c r="GX2" s="306"/>
      <c r="GY2" s="306"/>
      <c r="GZ2" s="306"/>
      <c r="HA2" s="306"/>
      <c r="HB2" s="306"/>
      <c r="HC2" s="306"/>
      <c r="HD2" s="306"/>
      <c r="HE2" s="306"/>
      <c r="HF2" s="306"/>
      <c r="HG2" s="306"/>
      <c r="HH2" s="306"/>
      <c r="HI2" s="306"/>
      <c r="HJ2" s="306"/>
      <c r="HK2" s="306"/>
      <c r="HL2" s="306"/>
      <c r="HM2" s="306"/>
      <c r="HN2" s="306"/>
      <c r="HO2" s="306"/>
      <c r="HP2" s="306"/>
      <c r="HQ2" s="306"/>
      <c r="HR2" s="306"/>
      <c r="HS2" s="306"/>
      <c r="HT2" s="306"/>
      <c r="HU2" s="306"/>
      <c r="HV2" s="306"/>
      <c r="HW2" s="306"/>
      <c r="HX2" s="306"/>
      <c r="HY2" s="306"/>
      <c r="HZ2" s="306"/>
      <c r="IA2" s="306"/>
      <c r="IB2" s="306"/>
      <c r="IC2" s="306"/>
      <c r="ID2" s="306"/>
      <c r="IE2" s="306"/>
      <c r="IF2" s="306"/>
      <c r="IG2" s="306"/>
      <c r="IH2" s="306"/>
      <c r="II2" s="306"/>
      <c r="IJ2" s="306"/>
      <c r="IK2" s="306"/>
    </row>
    <row r="3" ht="23.1" customHeight="1" spans="1:245">
      <c r="A3" s="209"/>
      <c r="B3" s="209"/>
      <c r="C3" s="209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R3" s="306"/>
      <c r="S3" s="306"/>
      <c r="T3" s="306"/>
      <c r="U3" s="237" t="s">
        <v>90</v>
      </c>
      <c r="V3" s="237"/>
      <c r="W3" s="237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  <c r="BH3" s="306"/>
      <c r="BI3" s="306"/>
      <c r="BJ3" s="306"/>
      <c r="BK3" s="306"/>
      <c r="BL3" s="306"/>
      <c r="BM3" s="306"/>
      <c r="BN3" s="306"/>
      <c r="BO3" s="306"/>
      <c r="BP3" s="306"/>
      <c r="BQ3" s="306"/>
      <c r="BR3" s="306"/>
      <c r="BS3" s="306"/>
      <c r="BT3" s="306"/>
      <c r="BU3" s="306"/>
      <c r="BV3" s="306"/>
      <c r="BW3" s="306"/>
      <c r="BX3" s="306"/>
      <c r="BY3" s="306"/>
      <c r="BZ3" s="306"/>
      <c r="CA3" s="306"/>
      <c r="CB3" s="306"/>
      <c r="CC3" s="306"/>
      <c r="CD3" s="306"/>
      <c r="CE3" s="306"/>
      <c r="CF3" s="306"/>
      <c r="CG3" s="306"/>
      <c r="CH3" s="306"/>
      <c r="CI3" s="306"/>
      <c r="CJ3" s="306"/>
      <c r="CK3" s="306"/>
      <c r="CL3" s="306"/>
      <c r="CM3" s="306"/>
      <c r="CN3" s="306"/>
      <c r="CO3" s="306"/>
      <c r="CP3" s="306"/>
      <c r="CQ3" s="306"/>
      <c r="CR3" s="306"/>
      <c r="CS3" s="306"/>
      <c r="CT3" s="306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6"/>
      <c r="DF3" s="306"/>
      <c r="DG3" s="306"/>
      <c r="DH3" s="306"/>
      <c r="DI3" s="306"/>
      <c r="DJ3" s="306"/>
      <c r="DK3" s="306"/>
      <c r="DL3" s="306"/>
      <c r="DM3" s="306"/>
      <c r="DN3" s="306"/>
      <c r="DO3" s="306"/>
      <c r="DP3" s="306"/>
      <c r="DQ3" s="306"/>
      <c r="DR3" s="306"/>
      <c r="DS3" s="306"/>
      <c r="DT3" s="306"/>
      <c r="DU3" s="306"/>
      <c r="DV3" s="306"/>
      <c r="DW3" s="306"/>
      <c r="DX3" s="306"/>
      <c r="DY3" s="306"/>
      <c r="DZ3" s="306"/>
      <c r="EA3" s="306"/>
      <c r="EB3" s="306"/>
      <c r="EC3" s="306"/>
      <c r="ED3" s="306"/>
      <c r="EE3" s="306"/>
      <c r="EF3" s="306"/>
      <c r="EG3" s="306"/>
      <c r="EH3" s="306"/>
      <c r="EI3" s="306"/>
      <c r="EJ3" s="306"/>
      <c r="EK3" s="306"/>
      <c r="EL3" s="306"/>
      <c r="EM3" s="306"/>
      <c r="EN3" s="306"/>
      <c r="EO3" s="306"/>
      <c r="EP3" s="306"/>
      <c r="EQ3" s="306"/>
      <c r="ER3" s="306"/>
      <c r="ES3" s="306"/>
      <c r="ET3" s="306"/>
      <c r="EU3" s="306"/>
      <c r="EV3" s="306"/>
      <c r="EW3" s="306"/>
      <c r="EX3" s="306"/>
      <c r="EY3" s="306"/>
      <c r="EZ3" s="306"/>
      <c r="FA3" s="306"/>
      <c r="FB3" s="306"/>
      <c r="FC3" s="306"/>
      <c r="FD3" s="306"/>
      <c r="FE3" s="306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6"/>
      <c r="FQ3" s="306"/>
      <c r="FR3" s="306"/>
      <c r="FS3" s="306"/>
      <c r="FT3" s="306"/>
      <c r="FU3" s="306"/>
      <c r="FV3" s="306"/>
      <c r="FW3" s="306"/>
      <c r="FX3" s="306"/>
      <c r="FY3" s="306"/>
      <c r="FZ3" s="306"/>
      <c r="GA3" s="306"/>
      <c r="GB3" s="306"/>
      <c r="GC3" s="306"/>
      <c r="GD3" s="306"/>
      <c r="GE3" s="306"/>
      <c r="GF3" s="306"/>
      <c r="GG3" s="306"/>
      <c r="GH3" s="306"/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306"/>
      <c r="GT3" s="306"/>
      <c r="GU3" s="306"/>
      <c r="GV3" s="306"/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306"/>
      <c r="HI3" s="306"/>
      <c r="HJ3" s="306"/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306"/>
      <c r="HW3" s="306"/>
      <c r="HX3" s="306"/>
      <c r="HY3" s="306"/>
      <c r="HZ3" s="306"/>
      <c r="IA3" s="306"/>
      <c r="IB3" s="306"/>
      <c r="IC3" s="306"/>
      <c r="ID3" s="306"/>
      <c r="IE3" s="306"/>
      <c r="IF3" s="306"/>
      <c r="IG3" s="306"/>
      <c r="IH3" s="306"/>
      <c r="II3" s="306"/>
      <c r="IJ3" s="306"/>
      <c r="IK3" s="306"/>
    </row>
    <row r="4" ht="23.1" customHeight="1" spans="1:245">
      <c r="A4" s="211" t="s">
        <v>114</v>
      </c>
      <c r="B4" s="303" t="s">
        <v>91</v>
      </c>
      <c r="C4" s="311" t="s">
        <v>115</v>
      </c>
      <c r="D4" s="303" t="s">
        <v>116</v>
      </c>
      <c r="E4" s="305" t="s">
        <v>211</v>
      </c>
      <c r="F4" s="305" t="s">
        <v>212</v>
      </c>
      <c r="G4" s="305" t="s">
        <v>213</v>
      </c>
      <c r="H4" s="305" t="s">
        <v>214</v>
      </c>
      <c r="I4" s="305" t="s">
        <v>215</v>
      </c>
      <c r="J4" s="309" t="s">
        <v>216</v>
      </c>
      <c r="K4" s="309" t="s">
        <v>217</v>
      </c>
      <c r="L4" s="309" t="s">
        <v>218</v>
      </c>
      <c r="M4" s="309" t="s">
        <v>219</v>
      </c>
      <c r="N4" s="309" t="s">
        <v>220</v>
      </c>
      <c r="O4" s="309" t="s">
        <v>221</v>
      </c>
      <c r="P4" s="315" t="s">
        <v>222</v>
      </c>
      <c r="Q4" s="309" t="s">
        <v>223</v>
      </c>
      <c r="R4" s="211" t="s">
        <v>224</v>
      </c>
      <c r="S4" s="219" t="s">
        <v>225</v>
      </c>
      <c r="T4" s="211" t="s">
        <v>226</v>
      </c>
      <c r="U4" s="211" t="s">
        <v>227</v>
      </c>
      <c r="V4" s="249" t="s">
        <v>228</v>
      </c>
      <c r="W4" s="211" t="s">
        <v>229</v>
      </c>
      <c r="X4" s="307"/>
      <c r="Y4" s="307"/>
      <c r="Z4" s="307"/>
      <c r="AA4" s="307"/>
      <c r="AB4" s="307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  <c r="CH4" s="306"/>
      <c r="CI4" s="306"/>
      <c r="CJ4" s="306"/>
      <c r="CK4" s="306"/>
      <c r="CL4" s="306"/>
      <c r="CM4" s="306"/>
      <c r="CN4" s="306"/>
      <c r="CO4" s="306"/>
      <c r="CP4" s="306"/>
      <c r="CQ4" s="306"/>
      <c r="CR4" s="306"/>
      <c r="CS4" s="306"/>
      <c r="CT4" s="306"/>
      <c r="CU4" s="306"/>
      <c r="CV4" s="306"/>
      <c r="CW4" s="306"/>
      <c r="CX4" s="306"/>
      <c r="CY4" s="306"/>
      <c r="CZ4" s="306"/>
      <c r="DA4" s="306"/>
      <c r="DB4" s="306"/>
      <c r="DC4" s="306"/>
      <c r="DD4" s="306"/>
      <c r="DE4" s="306"/>
      <c r="DF4" s="306"/>
      <c r="DG4" s="306"/>
      <c r="DH4" s="306"/>
      <c r="DI4" s="306"/>
      <c r="DJ4" s="306"/>
      <c r="DK4" s="306"/>
      <c r="DL4" s="306"/>
      <c r="DM4" s="306"/>
      <c r="DN4" s="306"/>
      <c r="DO4" s="306"/>
      <c r="DP4" s="306"/>
      <c r="DQ4" s="306"/>
      <c r="DR4" s="306"/>
      <c r="DS4" s="306"/>
      <c r="DT4" s="306"/>
      <c r="DU4" s="306"/>
      <c r="DV4" s="306"/>
      <c r="DW4" s="306"/>
      <c r="DX4" s="306"/>
      <c r="DY4" s="306"/>
      <c r="DZ4" s="306"/>
      <c r="EA4" s="306"/>
      <c r="EB4" s="306"/>
      <c r="EC4" s="306"/>
      <c r="ED4" s="306"/>
      <c r="EE4" s="306"/>
      <c r="EF4" s="306"/>
      <c r="EG4" s="306"/>
      <c r="EH4" s="306"/>
      <c r="EI4" s="306"/>
      <c r="EJ4" s="306"/>
      <c r="EK4" s="306"/>
      <c r="EL4" s="306"/>
      <c r="EM4" s="306"/>
      <c r="EN4" s="306"/>
      <c r="EO4" s="306"/>
      <c r="EP4" s="306"/>
      <c r="EQ4" s="306"/>
      <c r="ER4" s="306"/>
      <c r="ES4" s="306"/>
      <c r="ET4" s="306"/>
      <c r="EU4" s="306"/>
      <c r="EV4" s="306"/>
      <c r="EW4" s="306"/>
      <c r="EX4" s="306"/>
      <c r="EY4" s="306"/>
      <c r="EZ4" s="306"/>
      <c r="FA4" s="306"/>
      <c r="FB4" s="306"/>
      <c r="FC4" s="306"/>
      <c r="FD4" s="306"/>
      <c r="FE4" s="306"/>
      <c r="FF4" s="306"/>
      <c r="FG4" s="306"/>
      <c r="FH4" s="306"/>
      <c r="FI4" s="306"/>
      <c r="FJ4" s="306"/>
      <c r="FK4" s="306"/>
      <c r="FL4" s="306"/>
      <c r="FM4" s="306"/>
      <c r="FN4" s="306"/>
      <c r="FO4" s="306"/>
      <c r="FP4" s="306"/>
      <c r="FQ4" s="306"/>
      <c r="FR4" s="306"/>
      <c r="FS4" s="306"/>
      <c r="FT4" s="306"/>
      <c r="FU4" s="306"/>
      <c r="FV4" s="306"/>
      <c r="FW4" s="306"/>
      <c r="FX4" s="306"/>
      <c r="FY4" s="306"/>
      <c r="FZ4" s="306"/>
      <c r="GA4" s="306"/>
      <c r="GB4" s="306"/>
      <c r="GC4" s="306"/>
      <c r="GD4" s="306"/>
      <c r="GE4" s="306"/>
      <c r="GF4" s="306"/>
      <c r="GG4" s="306"/>
      <c r="GH4" s="306"/>
      <c r="GI4" s="306"/>
      <c r="GJ4" s="306"/>
      <c r="GK4" s="306"/>
      <c r="GL4" s="306"/>
      <c r="GM4" s="306"/>
      <c r="GN4" s="306"/>
      <c r="GO4" s="306"/>
      <c r="GP4" s="306"/>
      <c r="GQ4" s="306"/>
      <c r="GR4" s="306"/>
      <c r="GS4" s="306"/>
      <c r="GT4" s="306"/>
      <c r="GU4" s="306"/>
      <c r="GV4" s="306"/>
      <c r="GW4" s="306"/>
      <c r="GX4" s="306"/>
      <c r="GY4" s="306"/>
      <c r="GZ4" s="306"/>
      <c r="HA4" s="306"/>
      <c r="HB4" s="306"/>
      <c r="HC4" s="306"/>
      <c r="HD4" s="306"/>
      <c r="HE4" s="306"/>
      <c r="HF4" s="306"/>
      <c r="HG4" s="306"/>
      <c r="HH4" s="306"/>
      <c r="HI4" s="306"/>
      <c r="HJ4" s="306"/>
      <c r="HK4" s="306"/>
      <c r="HL4" s="306"/>
      <c r="HM4" s="306"/>
      <c r="HN4" s="306"/>
      <c r="HO4" s="306"/>
      <c r="HP4" s="306"/>
      <c r="HQ4" s="306"/>
      <c r="HR4" s="306"/>
      <c r="HS4" s="306"/>
      <c r="HT4" s="306"/>
      <c r="HU4" s="306"/>
      <c r="HV4" s="306"/>
      <c r="HW4" s="306"/>
      <c r="HX4" s="306"/>
      <c r="HY4" s="306"/>
      <c r="HZ4" s="306"/>
      <c r="IA4" s="306"/>
      <c r="IB4" s="306"/>
      <c r="IC4" s="306"/>
      <c r="ID4" s="306"/>
      <c r="IE4" s="306"/>
      <c r="IF4" s="306"/>
      <c r="IG4" s="306"/>
      <c r="IH4" s="306"/>
      <c r="II4" s="306"/>
      <c r="IJ4" s="306"/>
      <c r="IK4" s="306"/>
    </row>
    <row r="5" ht="19.5" customHeight="1" spans="1:245">
      <c r="A5" s="211"/>
      <c r="B5" s="303"/>
      <c r="C5" s="311"/>
      <c r="D5" s="303"/>
      <c r="E5" s="305"/>
      <c r="F5" s="305"/>
      <c r="G5" s="305"/>
      <c r="H5" s="305"/>
      <c r="I5" s="305"/>
      <c r="J5" s="309"/>
      <c r="K5" s="309"/>
      <c r="L5" s="309"/>
      <c r="M5" s="309"/>
      <c r="N5" s="309"/>
      <c r="O5" s="309"/>
      <c r="P5" s="316"/>
      <c r="Q5" s="309"/>
      <c r="R5" s="211"/>
      <c r="S5" s="219"/>
      <c r="T5" s="211"/>
      <c r="U5" s="211"/>
      <c r="V5" s="318"/>
      <c r="W5" s="211"/>
      <c r="X5" s="307"/>
      <c r="Y5" s="307"/>
      <c r="Z5" s="307"/>
      <c r="AA5" s="307"/>
      <c r="AB5" s="307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  <c r="EI5" s="306"/>
      <c r="EJ5" s="306"/>
      <c r="EK5" s="306"/>
      <c r="EL5" s="306"/>
      <c r="EM5" s="306"/>
      <c r="EN5" s="306"/>
      <c r="EO5" s="306"/>
      <c r="EP5" s="306"/>
      <c r="EQ5" s="306"/>
      <c r="ER5" s="306"/>
      <c r="ES5" s="306"/>
      <c r="ET5" s="306"/>
      <c r="EU5" s="306"/>
      <c r="EV5" s="306"/>
      <c r="EW5" s="306"/>
      <c r="EX5" s="306"/>
      <c r="EY5" s="306"/>
      <c r="EZ5" s="306"/>
      <c r="FA5" s="306"/>
      <c r="FB5" s="306"/>
      <c r="FC5" s="306"/>
      <c r="FD5" s="306"/>
      <c r="FE5" s="306"/>
      <c r="FF5" s="306"/>
      <c r="FG5" s="306"/>
      <c r="FH5" s="306"/>
      <c r="FI5" s="306"/>
      <c r="FJ5" s="306"/>
      <c r="FK5" s="306"/>
      <c r="FL5" s="306"/>
      <c r="FM5" s="306"/>
      <c r="FN5" s="306"/>
      <c r="FO5" s="306"/>
      <c r="FP5" s="306"/>
      <c r="FQ5" s="306"/>
      <c r="FR5" s="306"/>
      <c r="FS5" s="306"/>
      <c r="FT5" s="306"/>
      <c r="FU5" s="306"/>
      <c r="FV5" s="306"/>
      <c r="FW5" s="306"/>
      <c r="FX5" s="306"/>
      <c r="FY5" s="306"/>
      <c r="FZ5" s="306"/>
      <c r="GA5" s="306"/>
      <c r="GB5" s="306"/>
      <c r="GC5" s="306"/>
      <c r="GD5" s="306"/>
      <c r="GE5" s="306"/>
      <c r="GF5" s="306"/>
      <c r="GG5" s="306"/>
      <c r="GH5" s="306"/>
      <c r="GI5" s="306"/>
      <c r="GJ5" s="306"/>
      <c r="GK5" s="306"/>
      <c r="GL5" s="306"/>
      <c r="GM5" s="306"/>
      <c r="GN5" s="306"/>
      <c r="GO5" s="306"/>
      <c r="GP5" s="306"/>
      <c r="GQ5" s="306"/>
      <c r="GR5" s="306"/>
      <c r="GS5" s="306"/>
      <c r="GT5" s="306"/>
      <c r="GU5" s="306"/>
      <c r="GV5" s="306"/>
      <c r="GW5" s="306"/>
      <c r="GX5" s="306"/>
      <c r="GY5" s="306"/>
      <c r="GZ5" s="306"/>
      <c r="HA5" s="306"/>
      <c r="HB5" s="306"/>
      <c r="HC5" s="306"/>
      <c r="HD5" s="306"/>
      <c r="HE5" s="306"/>
      <c r="HF5" s="306"/>
      <c r="HG5" s="306"/>
      <c r="HH5" s="306"/>
      <c r="HI5" s="306"/>
      <c r="HJ5" s="306"/>
      <c r="HK5" s="306"/>
      <c r="HL5" s="306"/>
      <c r="HM5" s="306"/>
      <c r="HN5" s="306"/>
      <c r="HO5" s="306"/>
      <c r="HP5" s="306"/>
      <c r="HQ5" s="306"/>
      <c r="HR5" s="306"/>
      <c r="HS5" s="306"/>
      <c r="HT5" s="306"/>
      <c r="HU5" s="306"/>
      <c r="HV5" s="306"/>
      <c r="HW5" s="306"/>
      <c r="HX5" s="306"/>
      <c r="HY5" s="306"/>
      <c r="HZ5" s="306"/>
      <c r="IA5" s="306"/>
      <c r="IB5" s="306"/>
      <c r="IC5" s="306"/>
      <c r="ID5" s="306"/>
      <c r="IE5" s="306"/>
      <c r="IF5" s="306"/>
      <c r="IG5" s="306"/>
      <c r="IH5" s="306"/>
      <c r="II5" s="306"/>
      <c r="IJ5" s="306"/>
      <c r="IK5" s="306"/>
    </row>
    <row r="6" ht="39.75" customHeight="1" spans="1:245">
      <c r="A6" s="211"/>
      <c r="B6" s="303"/>
      <c r="C6" s="311"/>
      <c r="D6" s="303"/>
      <c r="E6" s="305"/>
      <c r="F6" s="305"/>
      <c r="G6" s="305"/>
      <c r="H6" s="305"/>
      <c r="I6" s="305"/>
      <c r="J6" s="309"/>
      <c r="K6" s="309"/>
      <c r="L6" s="309"/>
      <c r="M6" s="309"/>
      <c r="N6" s="309"/>
      <c r="O6" s="309"/>
      <c r="P6" s="317"/>
      <c r="Q6" s="309"/>
      <c r="R6" s="211"/>
      <c r="S6" s="219"/>
      <c r="T6" s="211"/>
      <c r="U6" s="211"/>
      <c r="V6" s="228"/>
      <c r="W6" s="211"/>
      <c r="X6" s="307"/>
      <c r="Y6" s="307"/>
      <c r="Z6" s="307"/>
      <c r="AA6" s="307"/>
      <c r="AB6" s="307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  <c r="CH6" s="306"/>
      <c r="CI6" s="306"/>
      <c r="CJ6" s="306"/>
      <c r="CK6" s="306"/>
      <c r="CL6" s="306"/>
      <c r="CM6" s="306"/>
      <c r="CN6" s="306"/>
      <c r="CO6" s="306"/>
      <c r="CP6" s="306"/>
      <c r="CQ6" s="306"/>
      <c r="CR6" s="306"/>
      <c r="CS6" s="306"/>
      <c r="CT6" s="306"/>
      <c r="CU6" s="306"/>
      <c r="CV6" s="306"/>
      <c r="CW6" s="306"/>
      <c r="CX6" s="306"/>
      <c r="CY6" s="306"/>
      <c r="CZ6" s="306"/>
      <c r="DA6" s="306"/>
      <c r="DB6" s="306"/>
      <c r="DC6" s="306"/>
      <c r="DD6" s="306"/>
      <c r="DE6" s="306"/>
      <c r="DF6" s="306"/>
      <c r="DG6" s="306"/>
      <c r="DH6" s="306"/>
      <c r="DI6" s="306"/>
      <c r="DJ6" s="306"/>
      <c r="DK6" s="306"/>
      <c r="DL6" s="306"/>
      <c r="DM6" s="306"/>
      <c r="DN6" s="306"/>
      <c r="DO6" s="306"/>
      <c r="DP6" s="306"/>
      <c r="DQ6" s="306"/>
      <c r="DR6" s="306"/>
      <c r="DS6" s="306"/>
      <c r="DT6" s="306"/>
      <c r="DU6" s="306"/>
      <c r="DV6" s="306"/>
      <c r="DW6" s="306"/>
      <c r="DX6" s="306"/>
      <c r="DY6" s="306"/>
      <c r="DZ6" s="306"/>
      <c r="EA6" s="306"/>
      <c r="EB6" s="306"/>
      <c r="EC6" s="306"/>
      <c r="ED6" s="306"/>
      <c r="EE6" s="306"/>
      <c r="EF6" s="306"/>
      <c r="EG6" s="306"/>
      <c r="EH6" s="306"/>
      <c r="EI6" s="306"/>
      <c r="EJ6" s="306"/>
      <c r="EK6" s="306"/>
      <c r="EL6" s="306"/>
      <c r="EM6" s="306"/>
      <c r="EN6" s="306"/>
      <c r="EO6" s="306"/>
      <c r="EP6" s="306"/>
      <c r="EQ6" s="306"/>
      <c r="ER6" s="306"/>
      <c r="ES6" s="306"/>
      <c r="ET6" s="306"/>
      <c r="EU6" s="306"/>
      <c r="EV6" s="306"/>
      <c r="EW6" s="306"/>
      <c r="EX6" s="306"/>
      <c r="EY6" s="306"/>
      <c r="EZ6" s="306"/>
      <c r="FA6" s="306"/>
      <c r="FB6" s="306"/>
      <c r="FC6" s="306"/>
      <c r="FD6" s="306"/>
      <c r="FE6" s="306"/>
      <c r="FF6" s="306"/>
      <c r="FG6" s="306"/>
      <c r="FH6" s="306"/>
      <c r="FI6" s="306"/>
      <c r="FJ6" s="306"/>
      <c r="FK6" s="306"/>
      <c r="FL6" s="306"/>
      <c r="FM6" s="306"/>
      <c r="FN6" s="306"/>
      <c r="FO6" s="306"/>
      <c r="FP6" s="306"/>
      <c r="FQ6" s="306"/>
      <c r="FR6" s="306"/>
      <c r="FS6" s="306"/>
      <c r="FT6" s="306"/>
      <c r="FU6" s="306"/>
      <c r="FV6" s="306"/>
      <c r="FW6" s="306"/>
      <c r="FX6" s="306"/>
      <c r="FY6" s="306"/>
      <c r="FZ6" s="306"/>
      <c r="GA6" s="306"/>
      <c r="GB6" s="306"/>
      <c r="GC6" s="306"/>
      <c r="GD6" s="306"/>
      <c r="GE6" s="306"/>
      <c r="GF6" s="306"/>
      <c r="GG6" s="306"/>
      <c r="GH6" s="306"/>
      <c r="GI6" s="306"/>
      <c r="GJ6" s="306"/>
      <c r="GK6" s="306"/>
      <c r="GL6" s="306"/>
      <c r="GM6" s="306"/>
      <c r="GN6" s="306"/>
      <c r="GO6" s="306"/>
      <c r="GP6" s="306"/>
      <c r="GQ6" s="306"/>
      <c r="GR6" s="306"/>
      <c r="GS6" s="306"/>
      <c r="GT6" s="306"/>
      <c r="GU6" s="306"/>
      <c r="GV6" s="306"/>
      <c r="GW6" s="306"/>
      <c r="GX6" s="306"/>
      <c r="GY6" s="306"/>
      <c r="GZ6" s="306"/>
      <c r="HA6" s="306"/>
      <c r="HB6" s="306"/>
      <c r="HC6" s="306"/>
      <c r="HD6" s="306"/>
      <c r="HE6" s="306"/>
      <c r="HF6" s="306"/>
      <c r="HG6" s="306"/>
      <c r="HH6" s="306"/>
      <c r="HI6" s="306"/>
      <c r="HJ6" s="306"/>
      <c r="HK6" s="306"/>
      <c r="HL6" s="306"/>
      <c r="HM6" s="306"/>
      <c r="HN6" s="306"/>
      <c r="HO6" s="306"/>
      <c r="HP6" s="306"/>
      <c r="HQ6" s="306"/>
      <c r="HR6" s="306"/>
      <c r="HS6" s="306"/>
      <c r="HT6" s="306"/>
      <c r="HU6" s="306"/>
      <c r="HV6" s="306"/>
      <c r="HW6" s="306"/>
      <c r="HX6" s="306"/>
      <c r="HY6" s="306"/>
      <c r="HZ6" s="306"/>
      <c r="IA6" s="306"/>
      <c r="IB6" s="306"/>
      <c r="IC6" s="306"/>
      <c r="ID6" s="306"/>
      <c r="IE6" s="306"/>
      <c r="IF6" s="306"/>
      <c r="IG6" s="306"/>
      <c r="IH6" s="306"/>
      <c r="II6" s="306"/>
      <c r="IJ6" s="306"/>
      <c r="IK6" s="306"/>
    </row>
    <row r="7" s="139" customFormat="1" ht="25.5" customHeight="1" spans="1:23">
      <c r="A7" s="312"/>
      <c r="B7" s="313"/>
      <c r="C7" s="152" t="s">
        <v>107</v>
      </c>
      <c r="D7" s="314">
        <v>5558795</v>
      </c>
      <c r="E7" s="314">
        <v>93600</v>
      </c>
      <c r="F7" s="314">
        <v>21600</v>
      </c>
      <c r="G7" s="314">
        <v>14400</v>
      </c>
      <c r="H7" s="314">
        <v>43200</v>
      </c>
      <c r="I7" s="314">
        <v>72000</v>
      </c>
      <c r="J7" s="314">
        <v>0</v>
      </c>
      <c r="K7" s="314">
        <v>360000</v>
      </c>
      <c r="L7" s="314">
        <v>72000</v>
      </c>
      <c r="M7" s="314">
        <v>0</v>
      </c>
      <c r="N7" s="314">
        <v>180000</v>
      </c>
      <c r="O7" s="314">
        <v>0</v>
      </c>
      <c r="P7" s="314">
        <v>0</v>
      </c>
      <c r="Q7" s="314">
        <v>396000</v>
      </c>
      <c r="R7" s="314">
        <v>33195</v>
      </c>
      <c r="S7" s="314">
        <v>0</v>
      </c>
      <c r="T7" s="314">
        <v>330000</v>
      </c>
      <c r="U7" s="314">
        <v>585600</v>
      </c>
      <c r="V7" s="314">
        <v>0</v>
      </c>
      <c r="W7" s="314">
        <v>3357200</v>
      </c>
    </row>
    <row r="8" s="140" customFormat="1" ht="25.5" customHeight="1" spans="1:245">
      <c r="A8" s="239"/>
      <c r="B8" s="286" t="s">
        <v>118</v>
      </c>
      <c r="C8" s="275" t="s">
        <v>109</v>
      </c>
      <c r="D8" s="314">
        <v>5558795</v>
      </c>
      <c r="E8" s="314">
        <v>93600</v>
      </c>
      <c r="F8" s="314">
        <v>21600</v>
      </c>
      <c r="G8" s="314">
        <v>14400</v>
      </c>
      <c r="H8" s="314">
        <v>43200</v>
      </c>
      <c r="I8" s="314">
        <v>72000</v>
      </c>
      <c r="J8" s="314">
        <v>0</v>
      </c>
      <c r="K8" s="314">
        <v>360000</v>
      </c>
      <c r="L8" s="314">
        <v>72000</v>
      </c>
      <c r="M8" s="314">
        <v>0</v>
      </c>
      <c r="N8" s="314">
        <v>180000</v>
      </c>
      <c r="O8" s="314">
        <v>0</v>
      </c>
      <c r="P8" s="314">
        <v>0</v>
      </c>
      <c r="Q8" s="314">
        <v>396000</v>
      </c>
      <c r="R8" s="314">
        <v>33195</v>
      </c>
      <c r="S8" s="314">
        <v>0</v>
      </c>
      <c r="T8" s="314">
        <v>330000</v>
      </c>
      <c r="U8" s="314">
        <v>585600</v>
      </c>
      <c r="V8" s="314">
        <v>0</v>
      </c>
      <c r="W8" s="314">
        <v>3357200</v>
      </c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  <c r="CF8" s="306"/>
      <c r="CG8" s="306"/>
      <c r="CH8" s="306"/>
      <c r="CI8" s="306"/>
      <c r="CJ8" s="306"/>
      <c r="CK8" s="306"/>
      <c r="CL8" s="306"/>
      <c r="CM8" s="306"/>
      <c r="CN8" s="306"/>
      <c r="CO8" s="306"/>
      <c r="CP8" s="306"/>
      <c r="CQ8" s="306"/>
      <c r="CR8" s="306"/>
      <c r="CS8" s="306"/>
      <c r="CT8" s="306"/>
      <c r="CU8" s="306"/>
      <c r="CV8" s="306"/>
      <c r="CW8" s="306"/>
      <c r="CX8" s="306"/>
      <c r="CY8" s="306"/>
      <c r="CZ8" s="306"/>
      <c r="DA8" s="306"/>
      <c r="DB8" s="306"/>
      <c r="DC8" s="306"/>
      <c r="DD8" s="306"/>
      <c r="DE8" s="306"/>
      <c r="DF8" s="306"/>
      <c r="DG8" s="306"/>
      <c r="DH8" s="306"/>
      <c r="DI8" s="306"/>
      <c r="DJ8" s="306"/>
      <c r="DK8" s="306"/>
      <c r="DL8" s="306"/>
      <c r="DM8" s="306"/>
      <c r="DN8" s="306"/>
      <c r="DO8" s="306"/>
      <c r="DP8" s="306"/>
      <c r="DQ8" s="306"/>
      <c r="DR8" s="306"/>
      <c r="DS8" s="306"/>
      <c r="DT8" s="306"/>
      <c r="DU8" s="306"/>
      <c r="DV8" s="306"/>
      <c r="DW8" s="306"/>
      <c r="DX8" s="306"/>
      <c r="DY8" s="306"/>
      <c r="DZ8" s="306"/>
      <c r="EA8" s="306"/>
      <c r="EB8" s="306"/>
      <c r="EC8" s="306"/>
      <c r="ED8" s="306"/>
      <c r="EE8" s="306"/>
      <c r="EF8" s="306"/>
      <c r="EG8" s="306"/>
      <c r="EH8" s="306"/>
      <c r="EI8" s="306"/>
      <c r="EJ8" s="306"/>
      <c r="EK8" s="306"/>
      <c r="EL8" s="306"/>
      <c r="EM8" s="306"/>
      <c r="EN8" s="306"/>
      <c r="EO8" s="306"/>
      <c r="EP8" s="306"/>
      <c r="EQ8" s="306"/>
      <c r="ER8" s="306"/>
      <c r="ES8" s="306"/>
      <c r="ET8" s="306"/>
      <c r="EU8" s="306"/>
      <c r="EV8" s="306"/>
      <c r="EW8" s="306"/>
      <c r="EX8" s="306"/>
      <c r="EY8" s="306"/>
      <c r="EZ8" s="306"/>
      <c r="FA8" s="306"/>
      <c r="FB8" s="306"/>
      <c r="FC8" s="306"/>
      <c r="FD8" s="306"/>
      <c r="FE8" s="306"/>
      <c r="FF8" s="306"/>
      <c r="FG8" s="306"/>
      <c r="FH8" s="306"/>
      <c r="FI8" s="306"/>
      <c r="FJ8" s="306"/>
      <c r="FK8" s="306"/>
      <c r="FL8" s="306"/>
      <c r="FM8" s="306"/>
      <c r="FN8" s="306"/>
      <c r="FO8" s="306"/>
      <c r="FP8" s="306"/>
      <c r="FQ8" s="306"/>
      <c r="FR8" s="306"/>
      <c r="FS8" s="306"/>
      <c r="FT8" s="306"/>
      <c r="FU8" s="306"/>
      <c r="FV8" s="306"/>
      <c r="FW8" s="306"/>
      <c r="FX8" s="306"/>
      <c r="FY8" s="306"/>
      <c r="FZ8" s="306"/>
      <c r="GA8" s="306"/>
      <c r="GB8" s="306"/>
      <c r="GC8" s="306"/>
      <c r="GD8" s="306"/>
      <c r="GE8" s="306"/>
      <c r="GF8" s="306"/>
      <c r="GG8" s="306"/>
      <c r="GH8" s="306"/>
      <c r="GI8" s="306"/>
      <c r="GJ8" s="306"/>
      <c r="GK8" s="306"/>
      <c r="GL8" s="306"/>
      <c r="GM8" s="306"/>
      <c r="GN8" s="306"/>
      <c r="GO8" s="306"/>
      <c r="GP8" s="306"/>
      <c r="GQ8" s="306"/>
      <c r="GR8" s="306"/>
      <c r="GS8" s="306"/>
      <c r="GT8" s="306"/>
      <c r="GU8" s="306"/>
      <c r="GV8" s="306"/>
      <c r="GW8" s="306"/>
      <c r="GX8" s="306"/>
      <c r="GY8" s="306"/>
      <c r="GZ8" s="306"/>
      <c r="HA8" s="306"/>
      <c r="HB8" s="306"/>
      <c r="HC8" s="306"/>
      <c r="HD8" s="306"/>
      <c r="HE8" s="306"/>
      <c r="HF8" s="306"/>
      <c r="HG8" s="306"/>
      <c r="HH8" s="306"/>
      <c r="HI8" s="306"/>
      <c r="HJ8" s="306"/>
      <c r="HK8" s="306"/>
      <c r="HL8" s="306"/>
      <c r="HM8" s="306"/>
      <c r="HN8" s="306"/>
      <c r="HO8" s="306"/>
      <c r="HP8" s="306"/>
      <c r="HQ8" s="306"/>
      <c r="HR8" s="306"/>
      <c r="HS8" s="306"/>
      <c r="HT8" s="306"/>
      <c r="HU8" s="306"/>
      <c r="HV8" s="306"/>
      <c r="HW8" s="306"/>
      <c r="HX8" s="306"/>
      <c r="HY8" s="306"/>
      <c r="HZ8" s="306"/>
      <c r="IA8" s="306"/>
      <c r="IB8" s="306"/>
      <c r="IC8" s="306"/>
      <c r="ID8" s="306"/>
      <c r="IE8" s="306"/>
      <c r="IF8" s="306"/>
      <c r="IG8" s="306"/>
      <c r="IH8" s="306"/>
      <c r="II8" s="306"/>
      <c r="IJ8" s="306"/>
      <c r="IK8" s="306"/>
    </row>
    <row r="9" s="140" customFormat="1" ht="25.5" customHeight="1" spans="1:245">
      <c r="A9" s="239"/>
      <c r="B9" s="274" t="s">
        <v>108</v>
      </c>
      <c r="C9" s="275" t="s">
        <v>111</v>
      </c>
      <c r="D9" s="314">
        <v>5558795</v>
      </c>
      <c r="E9" s="314">
        <v>93600</v>
      </c>
      <c r="F9" s="314">
        <v>21600</v>
      </c>
      <c r="G9" s="314">
        <v>14400</v>
      </c>
      <c r="H9" s="314">
        <v>43200</v>
      </c>
      <c r="I9" s="314">
        <v>72000</v>
      </c>
      <c r="J9" s="314">
        <v>0</v>
      </c>
      <c r="K9" s="314">
        <v>360000</v>
      </c>
      <c r="L9" s="314">
        <v>72000</v>
      </c>
      <c r="M9" s="314">
        <v>0</v>
      </c>
      <c r="N9" s="314">
        <v>180000</v>
      </c>
      <c r="O9" s="314">
        <v>0</v>
      </c>
      <c r="P9" s="314">
        <v>0</v>
      </c>
      <c r="Q9" s="314">
        <v>396000</v>
      </c>
      <c r="R9" s="314">
        <v>33195</v>
      </c>
      <c r="S9" s="314">
        <v>0</v>
      </c>
      <c r="T9" s="314">
        <v>330000</v>
      </c>
      <c r="U9" s="314">
        <v>585600</v>
      </c>
      <c r="V9" s="314">
        <v>0</v>
      </c>
      <c r="W9" s="314">
        <v>3357200</v>
      </c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6"/>
      <c r="DP9" s="306"/>
      <c r="DQ9" s="306"/>
      <c r="DR9" s="306"/>
      <c r="DS9" s="306"/>
      <c r="DT9" s="306"/>
      <c r="DU9" s="306"/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6"/>
      <c r="FC9" s="306"/>
      <c r="FD9" s="306"/>
      <c r="FE9" s="306"/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6"/>
      <c r="GP9" s="306"/>
      <c r="GQ9" s="306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  <c r="HD9" s="306"/>
      <c r="HE9" s="306"/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  <c r="HQ9" s="306"/>
      <c r="HR9" s="306"/>
      <c r="HS9" s="306"/>
      <c r="HT9" s="306"/>
      <c r="HU9" s="306"/>
      <c r="HV9" s="306"/>
      <c r="HW9" s="306"/>
      <c r="HX9" s="306"/>
      <c r="HY9" s="306"/>
      <c r="HZ9" s="306"/>
      <c r="IA9" s="306"/>
      <c r="IB9" s="306"/>
      <c r="IC9" s="306"/>
      <c r="ID9" s="306"/>
      <c r="IE9" s="306"/>
      <c r="IF9" s="306"/>
      <c r="IG9" s="306"/>
      <c r="IH9" s="306"/>
      <c r="II9" s="306"/>
      <c r="IJ9" s="306"/>
      <c r="IK9" s="306"/>
    </row>
    <row r="10" s="140" customFormat="1" ht="25.5" customHeight="1" spans="1:245">
      <c r="A10" s="287" t="s">
        <v>230</v>
      </c>
      <c r="B10" s="274" t="s">
        <v>108</v>
      </c>
      <c r="C10" s="275" t="s">
        <v>120</v>
      </c>
      <c r="D10" s="314">
        <v>5558795</v>
      </c>
      <c r="E10" s="314">
        <v>93600</v>
      </c>
      <c r="F10" s="314">
        <v>21600</v>
      </c>
      <c r="G10" s="314">
        <v>14400</v>
      </c>
      <c r="H10" s="314">
        <v>43200</v>
      </c>
      <c r="I10" s="314">
        <v>72000</v>
      </c>
      <c r="J10" s="314">
        <v>0</v>
      </c>
      <c r="K10" s="314">
        <v>360000</v>
      </c>
      <c r="L10" s="314">
        <v>72000</v>
      </c>
      <c r="M10" s="314">
        <v>0</v>
      </c>
      <c r="N10" s="314">
        <v>180000</v>
      </c>
      <c r="O10" s="314">
        <v>0</v>
      </c>
      <c r="P10" s="314">
        <v>0</v>
      </c>
      <c r="Q10" s="314">
        <v>396000</v>
      </c>
      <c r="R10" s="314">
        <v>33195</v>
      </c>
      <c r="S10" s="314">
        <v>0</v>
      </c>
      <c r="T10" s="314">
        <v>330000</v>
      </c>
      <c r="U10" s="314">
        <v>585600</v>
      </c>
      <c r="V10" s="314">
        <v>0</v>
      </c>
      <c r="W10" s="314">
        <v>3357200</v>
      </c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6"/>
      <c r="DT10" s="306"/>
      <c r="DU10" s="306"/>
      <c r="DV10" s="306"/>
      <c r="DW10" s="306"/>
      <c r="DX10" s="306"/>
      <c r="DY10" s="306"/>
      <c r="DZ10" s="306"/>
      <c r="EA10" s="306"/>
      <c r="EB10" s="306"/>
      <c r="EC10" s="306"/>
      <c r="ED10" s="306"/>
      <c r="EE10" s="306"/>
      <c r="EF10" s="306"/>
      <c r="EG10" s="306"/>
      <c r="EH10" s="306"/>
      <c r="EI10" s="306"/>
      <c r="EJ10" s="306"/>
      <c r="EK10" s="306"/>
      <c r="EL10" s="306"/>
      <c r="EM10" s="306"/>
      <c r="EN10" s="306"/>
      <c r="EO10" s="306"/>
      <c r="EP10" s="306"/>
      <c r="EQ10" s="306"/>
      <c r="ER10" s="306"/>
      <c r="ES10" s="306"/>
      <c r="ET10" s="306"/>
      <c r="EU10" s="306"/>
      <c r="EV10" s="306"/>
      <c r="EW10" s="306"/>
      <c r="EX10" s="306"/>
      <c r="EY10" s="306"/>
      <c r="EZ10" s="306"/>
      <c r="FA10" s="306"/>
      <c r="FB10" s="306"/>
      <c r="FC10" s="306"/>
      <c r="FD10" s="306"/>
      <c r="FE10" s="306"/>
      <c r="FF10" s="306"/>
      <c r="FG10" s="306"/>
      <c r="FH10" s="306"/>
      <c r="FI10" s="306"/>
      <c r="FJ10" s="306"/>
      <c r="FK10" s="306"/>
      <c r="FL10" s="306"/>
      <c r="FM10" s="306"/>
      <c r="FN10" s="306"/>
      <c r="FO10" s="306"/>
      <c r="FP10" s="306"/>
      <c r="FQ10" s="306"/>
      <c r="FR10" s="306"/>
      <c r="FS10" s="306"/>
      <c r="FT10" s="306"/>
      <c r="FU10" s="306"/>
      <c r="FV10" s="306"/>
      <c r="FW10" s="306"/>
      <c r="FX10" s="306"/>
      <c r="FY10" s="306"/>
      <c r="FZ10" s="306"/>
      <c r="GA10" s="306"/>
      <c r="GB10" s="306"/>
      <c r="GC10" s="306"/>
      <c r="GD10" s="306"/>
      <c r="GE10" s="306"/>
      <c r="GF10" s="306"/>
      <c r="GG10" s="306"/>
      <c r="GH10" s="306"/>
      <c r="GI10" s="306"/>
      <c r="GJ10" s="306"/>
      <c r="GK10" s="306"/>
      <c r="GL10" s="306"/>
      <c r="GM10" s="306"/>
      <c r="GN10" s="306"/>
      <c r="GO10" s="306"/>
      <c r="GP10" s="306"/>
      <c r="GQ10" s="306"/>
      <c r="GR10" s="306"/>
      <c r="GS10" s="306"/>
      <c r="GT10" s="306"/>
      <c r="GU10" s="306"/>
      <c r="GV10" s="306"/>
      <c r="GW10" s="306"/>
      <c r="GX10" s="306"/>
      <c r="GY10" s="306"/>
      <c r="GZ10" s="306"/>
      <c r="HA10" s="306"/>
      <c r="HB10" s="306"/>
      <c r="HC10" s="306"/>
      <c r="HD10" s="306"/>
      <c r="HE10" s="306"/>
      <c r="HF10" s="306"/>
      <c r="HG10" s="306"/>
      <c r="HH10" s="306"/>
      <c r="HI10" s="306"/>
      <c r="HJ10" s="306"/>
      <c r="HK10" s="306"/>
      <c r="HL10" s="306"/>
      <c r="HM10" s="306"/>
      <c r="HN10" s="306"/>
      <c r="HO10" s="306"/>
      <c r="HP10" s="306"/>
      <c r="HQ10" s="306"/>
      <c r="HR10" s="306"/>
      <c r="HS10" s="306"/>
      <c r="HT10" s="306"/>
      <c r="HU10" s="306"/>
      <c r="HV10" s="306"/>
      <c r="HW10" s="306"/>
      <c r="HX10" s="306"/>
      <c r="HY10" s="306"/>
      <c r="HZ10" s="306"/>
      <c r="IA10" s="306"/>
      <c r="IB10" s="306"/>
      <c r="IC10" s="306"/>
      <c r="ID10" s="306"/>
      <c r="IE10" s="306"/>
      <c r="IF10" s="306"/>
      <c r="IG10" s="306"/>
      <c r="IH10" s="306"/>
      <c r="II10" s="306"/>
      <c r="IJ10" s="306"/>
      <c r="IK10" s="306"/>
    </row>
    <row r="11" s="140" customFormat="1" ht="25.5" customHeight="1" spans="1:245">
      <c r="A11" s="288" t="s">
        <v>231</v>
      </c>
      <c r="B11" s="274" t="s">
        <v>108</v>
      </c>
      <c r="C11" s="275" t="s">
        <v>122</v>
      </c>
      <c r="D11" s="314">
        <v>5558795</v>
      </c>
      <c r="E11" s="314">
        <v>93600</v>
      </c>
      <c r="F11" s="314">
        <v>21600</v>
      </c>
      <c r="G11" s="314">
        <v>14400</v>
      </c>
      <c r="H11" s="314">
        <v>43200</v>
      </c>
      <c r="I11" s="314">
        <v>72000</v>
      </c>
      <c r="J11" s="314">
        <v>0</v>
      </c>
      <c r="K11" s="314">
        <v>360000</v>
      </c>
      <c r="L11" s="314">
        <v>72000</v>
      </c>
      <c r="M11" s="314">
        <v>0</v>
      </c>
      <c r="N11" s="314">
        <v>180000</v>
      </c>
      <c r="O11" s="314">
        <v>0</v>
      </c>
      <c r="P11" s="314">
        <v>0</v>
      </c>
      <c r="Q11" s="314">
        <v>396000</v>
      </c>
      <c r="R11" s="314">
        <v>33195</v>
      </c>
      <c r="S11" s="314">
        <v>0</v>
      </c>
      <c r="T11" s="314">
        <v>330000</v>
      </c>
      <c r="U11" s="314">
        <v>585600</v>
      </c>
      <c r="V11" s="314">
        <v>0</v>
      </c>
      <c r="W11" s="314">
        <v>3357200</v>
      </c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  <c r="CL11" s="306"/>
      <c r="CM11" s="306"/>
      <c r="CN11" s="306"/>
      <c r="CO11" s="306"/>
      <c r="CP11" s="306"/>
      <c r="CQ11" s="306"/>
      <c r="CR11" s="306"/>
      <c r="CS11" s="306"/>
      <c r="CT11" s="306"/>
      <c r="CU11" s="306"/>
      <c r="CV11" s="306"/>
      <c r="CW11" s="306"/>
      <c r="CX11" s="306"/>
      <c r="CY11" s="306"/>
      <c r="CZ11" s="306"/>
      <c r="DA11" s="306"/>
      <c r="DB11" s="306"/>
      <c r="DC11" s="306"/>
      <c r="DD11" s="306"/>
      <c r="DE11" s="306"/>
      <c r="DF11" s="306"/>
      <c r="DG11" s="306"/>
      <c r="DH11" s="306"/>
      <c r="DI11" s="306"/>
      <c r="DJ11" s="306"/>
      <c r="DK11" s="306"/>
      <c r="DL11" s="306"/>
      <c r="DM11" s="306"/>
      <c r="DN11" s="306"/>
      <c r="DO11" s="306"/>
      <c r="DP11" s="306"/>
      <c r="DQ11" s="306"/>
      <c r="DR11" s="306"/>
      <c r="DS11" s="306"/>
      <c r="DT11" s="306"/>
      <c r="DU11" s="306"/>
      <c r="DV11" s="306"/>
      <c r="DW11" s="306"/>
      <c r="DX11" s="306"/>
      <c r="DY11" s="306"/>
      <c r="DZ11" s="306"/>
      <c r="EA11" s="306"/>
      <c r="EB11" s="306"/>
      <c r="EC11" s="306"/>
      <c r="ED11" s="306"/>
      <c r="EE11" s="306"/>
      <c r="EF11" s="306"/>
      <c r="EG11" s="306"/>
      <c r="EH11" s="306"/>
      <c r="EI11" s="306"/>
      <c r="EJ11" s="306"/>
      <c r="EK11" s="306"/>
      <c r="EL11" s="306"/>
      <c r="EM11" s="306"/>
      <c r="EN11" s="306"/>
      <c r="EO11" s="306"/>
      <c r="EP11" s="306"/>
      <c r="EQ11" s="306"/>
      <c r="ER11" s="306"/>
      <c r="ES11" s="306"/>
      <c r="ET11" s="306"/>
      <c r="EU11" s="306"/>
      <c r="EV11" s="306"/>
      <c r="EW11" s="306"/>
      <c r="EX11" s="306"/>
      <c r="EY11" s="306"/>
      <c r="EZ11" s="306"/>
      <c r="FA11" s="306"/>
      <c r="FB11" s="306"/>
      <c r="FC11" s="306"/>
      <c r="FD11" s="306"/>
      <c r="FE11" s="306"/>
      <c r="FF11" s="306"/>
      <c r="FG11" s="306"/>
      <c r="FH11" s="306"/>
      <c r="FI11" s="306"/>
      <c r="FJ11" s="306"/>
      <c r="FK11" s="306"/>
      <c r="FL11" s="306"/>
      <c r="FM11" s="306"/>
      <c r="FN11" s="306"/>
      <c r="FO11" s="306"/>
      <c r="FP11" s="306"/>
      <c r="FQ11" s="306"/>
      <c r="FR11" s="306"/>
      <c r="FS11" s="306"/>
      <c r="FT11" s="306"/>
      <c r="FU11" s="306"/>
      <c r="FV11" s="306"/>
      <c r="FW11" s="306"/>
      <c r="FX11" s="306"/>
      <c r="FY11" s="306"/>
      <c r="FZ11" s="306"/>
      <c r="GA11" s="306"/>
      <c r="GB11" s="306"/>
      <c r="GC11" s="306"/>
      <c r="GD11" s="306"/>
      <c r="GE11" s="306"/>
      <c r="GF11" s="306"/>
      <c r="GG11" s="306"/>
      <c r="GH11" s="306"/>
      <c r="GI11" s="306"/>
      <c r="GJ11" s="306"/>
      <c r="GK11" s="306"/>
      <c r="GL11" s="306"/>
      <c r="GM11" s="306"/>
      <c r="GN11" s="306"/>
      <c r="GO11" s="306"/>
      <c r="GP11" s="306"/>
      <c r="GQ11" s="306"/>
      <c r="GR11" s="306"/>
      <c r="GS11" s="306"/>
      <c r="GT11" s="306"/>
      <c r="GU11" s="306"/>
      <c r="GV11" s="306"/>
      <c r="GW11" s="306"/>
      <c r="GX11" s="306"/>
      <c r="GY11" s="306"/>
      <c r="GZ11" s="306"/>
      <c r="HA11" s="306"/>
      <c r="HB11" s="306"/>
      <c r="HC11" s="306"/>
      <c r="HD11" s="306"/>
      <c r="HE11" s="306"/>
      <c r="HF11" s="306"/>
      <c r="HG11" s="306"/>
      <c r="HH11" s="306"/>
      <c r="HI11" s="306"/>
      <c r="HJ11" s="306"/>
      <c r="HK11" s="306"/>
      <c r="HL11" s="306"/>
      <c r="HM11" s="306"/>
      <c r="HN11" s="306"/>
      <c r="HO11" s="306"/>
      <c r="HP11" s="306"/>
      <c r="HQ11" s="306"/>
      <c r="HR11" s="306"/>
      <c r="HS11" s="306"/>
      <c r="HT11" s="306"/>
      <c r="HU11" s="306"/>
      <c r="HV11" s="306"/>
      <c r="HW11" s="306"/>
      <c r="HX11" s="306"/>
      <c r="HY11" s="306"/>
      <c r="HZ11" s="306"/>
      <c r="IA11" s="306"/>
      <c r="IB11" s="306"/>
      <c r="IC11" s="306"/>
      <c r="ID11" s="306"/>
      <c r="IE11" s="306"/>
      <c r="IF11" s="306"/>
      <c r="IG11" s="306"/>
      <c r="IH11" s="306"/>
      <c r="II11" s="306"/>
      <c r="IJ11" s="306"/>
      <c r="IK11" s="306"/>
    </row>
    <row r="12" s="140" customFormat="1" ht="25.5" customHeight="1" spans="1:245">
      <c r="A12" s="288" t="s">
        <v>232</v>
      </c>
      <c r="B12" s="274" t="s">
        <v>108</v>
      </c>
      <c r="C12" s="275" t="s">
        <v>124</v>
      </c>
      <c r="D12" s="314">
        <v>5558795</v>
      </c>
      <c r="E12" s="314">
        <v>93600</v>
      </c>
      <c r="F12" s="314">
        <v>21600</v>
      </c>
      <c r="G12" s="314">
        <v>14400</v>
      </c>
      <c r="H12" s="314">
        <v>43200</v>
      </c>
      <c r="I12" s="314">
        <v>72000</v>
      </c>
      <c r="J12" s="314">
        <v>0</v>
      </c>
      <c r="K12" s="314">
        <v>360000</v>
      </c>
      <c r="L12" s="314">
        <v>72000</v>
      </c>
      <c r="M12" s="314">
        <v>0</v>
      </c>
      <c r="N12" s="314">
        <v>180000</v>
      </c>
      <c r="O12" s="314">
        <v>0</v>
      </c>
      <c r="P12" s="314">
        <v>0</v>
      </c>
      <c r="Q12" s="314">
        <v>396000</v>
      </c>
      <c r="R12" s="314">
        <v>33195</v>
      </c>
      <c r="S12" s="314">
        <v>0</v>
      </c>
      <c r="T12" s="314">
        <v>330000</v>
      </c>
      <c r="U12" s="314">
        <v>585600</v>
      </c>
      <c r="V12" s="314">
        <v>0</v>
      </c>
      <c r="W12" s="314">
        <v>3357200</v>
      </c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6"/>
      <c r="CF12" s="306"/>
      <c r="CG12" s="306"/>
      <c r="CH12" s="306"/>
      <c r="CI12" s="306"/>
      <c r="CJ12" s="306"/>
      <c r="CK12" s="306"/>
      <c r="CL12" s="306"/>
      <c r="CM12" s="306"/>
      <c r="CN12" s="306"/>
      <c r="CO12" s="306"/>
      <c r="CP12" s="306"/>
      <c r="CQ12" s="306"/>
      <c r="CR12" s="306"/>
      <c r="CS12" s="306"/>
      <c r="CT12" s="306"/>
      <c r="CU12" s="306"/>
      <c r="CV12" s="306"/>
      <c r="CW12" s="306"/>
      <c r="CX12" s="306"/>
      <c r="CY12" s="306"/>
      <c r="CZ12" s="306"/>
      <c r="DA12" s="306"/>
      <c r="DB12" s="306"/>
      <c r="DC12" s="306"/>
      <c r="DD12" s="306"/>
      <c r="DE12" s="306"/>
      <c r="DF12" s="306"/>
      <c r="DG12" s="306"/>
      <c r="DH12" s="306"/>
      <c r="DI12" s="306"/>
      <c r="DJ12" s="306"/>
      <c r="DK12" s="306"/>
      <c r="DL12" s="306"/>
      <c r="DM12" s="306"/>
      <c r="DN12" s="306"/>
      <c r="DO12" s="306"/>
      <c r="DP12" s="306"/>
      <c r="DQ12" s="306"/>
      <c r="DR12" s="306"/>
      <c r="DS12" s="306"/>
      <c r="DT12" s="306"/>
      <c r="DU12" s="306"/>
      <c r="DV12" s="306"/>
      <c r="DW12" s="306"/>
      <c r="DX12" s="306"/>
      <c r="DY12" s="306"/>
      <c r="DZ12" s="306"/>
      <c r="EA12" s="306"/>
      <c r="EB12" s="306"/>
      <c r="EC12" s="306"/>
      <c r="ED12" s="306"/>
      <c r="EE12" s="306"/>
      <c r="EF12" s="306"/>
      <c r="EG12" s="306"/>
      <c r="EH12" s="306"/>
      <c r="EI12" s="306"/>
      <c r="EJ12" s="306"/>
      <c r="EK12" s="306"/>
      <c r="EL12" s="306"/>
      <c r="EM12" s="306"/>
      <c r="EN12" s="306"/>
      <c r="EO12" s="306"/>
      <c r="EP12" s="306"/>
      <c r="EQ12" s="306"/>
      <c r="ER12" s="306"/>
      <c r="ES12" s="306"/>
      <c r="ET12" s="306"/>
      <c r="EU12" s="306"/>
      <c r="EV12" s="306"/>
      <c r="EW12" s="306"/>
      <c r="EX12" s="306"/>
      <c r="EY12" s="306"/>
      <c r="EZ12" s="306"/>
      <c r="FA12" s="306"/>
      <c r="FB12" s="306"/>
      <c r="FC12" s="306"/>
      <c r="FD12" s="306"/>
      <c r="FE12" s="306"/>
      <c r="FF12" s="306"/>
      <c r="FG12" s="306"/>
      <c r="FH12" s="306"/>
      <c r="FI12" s="306"/>
      <c r="FJ12" s="306"/>
      <c r="FK12" s="306"/>
      <c r="FL12" s="306"/>
      <c r="FM12" s="306"/>
      <c r="FN12" s="306"/>
      <c r="FO12" s="306"/>
      <c r="FP12" s="306"/>
      <c r="FQ12" s="306"/>
      <c r="FR12" s="306"/>
      <c r="FS12" s="306"/>
      <c r="FT12" s="306"/>
      <c r="FU12" s="306"/>
      <c r="FV12" s="306"/>
      <c r="FW12" s="306"/>
      <c r="FX12" s="306"/>
      <c r="FY12" s="306"/>
      <c r="FZ12" s="306"/>
      <c r="GA12" s="306"/>
      <c r="GB12" s="306"/>
      <c r="GC12" s="306"/>
      <c r="GD12" s="306"/>
      <c r="GE12" s="306"/>
      <c r="GF12" s="306"/>
      <c r="GG12" s="306"/>
      <c r="GH12" s="306"/>
      <c r="GI12" s="306"/>
      <c r="GJ12" s="306"/>
      <c r="GK12" s="306"/>
      <c r="GL12" s="306"/>
      <c r="GM12" s="306"/>
      <c r="GN12" s="306"/>
      <c r="GO12" s="306"/>
      <c r="GP12" s="306"/>
      <c r="GQ12" s="306"/>
      <c r="GR12" s="306"/>
      <c r="GS12" s="306"/>
      <c r="GT12" s="306"/>
      <c r="GU12" s="306"/>
      <c r="GV12" s="306"/>
      <c r="GW12" s="306"/>
      <c r="GX12" s="306"/>
      <c r="GY12" s="306"/>
      <c r="GZ12" s="306"/>
      <c r="HA12" s="306"/>
      <c r="HB12" s="306"/>
      <c r="HC12" s="306"/>
      <c r="HD12" s="306"/>
      <c r="HE12" s="306"/>
      <c r="HF12" s="306"/>
      <c r="HG12" s="306"/>
      <c r="HH12" s="306"/>
      <c r="HI12" s="306"/>
      <c r="HJ12" s="306"/>
      <c r="HK12" s="306"/>
      <c r="HL12" s="306"/>
      <c r="HM12" s="306"/>
      <c r="HN12" s="306"/>
      <c r="HO12" s="306"/>
      <c r="HP12" s="306"/>
      <c r="HQ12" s="306"/>
      <c r="HR12" s="306"/>
      <c r="HS12" s="306"/>
      <c r="HT12" s="306"/>
      <c r="HU12" s="306"/>
      <c r="HV12" s="306"/>
      <c r="HW12" s="306"/>
      <c r="HX12" s="306"/>
      <c r="HY12" s="306"/>
      <c r="HZ12" s="306"/>
      <c r="IA12" s="306"/>
      <c r="IB12" s="306"/>
      <c r="IC12" s="306"/>
      <c r="ID12" s="306"/>
      <c r="IE12" s="306"/>
      <c r="IF12" s="306"/>
      <c r="IG12" s="306"/>
      <c r="IH12" s="306"/>
      <c r="II12" s="306"/>
      <c r="IJ12" s="306"/>
      <c r="IK12" s="306"/>
    </row>
    <row r="13" ht="23.1" customHeight="1" spans="1:24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  <c r="CH13" s="306"/>
      <c r="CI13" s="306"/>
      <c r="CJ13" s="306"/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6"/>
      <c r="DR13" s="306"/>
      <c r="DS13" s="306"/>
      <c r="DT13" s="306"/>
      <c r="DU13" s="306"/>
      <c r="DV13" s="306"/>
      <c r="DW13" s="306"/>
      <c r="DX13" s="306"/>
      <c r="DY13" s="306"/>
      <c r="DZ13" s="306"/>
      <c r="EA13" s="306"/>
      <c r="EB13" s="306"/>
      <c r="EC13" s="306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6"/>
      <c r="EW13" s="306"/>
      <c r="EX13" s="306"/>
      <c r="EY13" s="306"/>
      <c r="EZ13" s="306"/>
      <c r="FA13" s="306"/>
      <c r="FB13" s="306"/>
      <c r="FC13" s="306"/>
      <c r="FD13" s="306"/>
      <c r="FE13" s="306"/>
      <c r="FF13" s="306"/>
      <c r="FG13" s="306"/>
      <c r="FH13" s="306"/>
      <c r="FI13" s="306"/>
      <c r="FJ13" s="306"/>
      <c r="FK13" s="306"/>
      <c r="FL13" s="306"/>
      <c r="FM13" s="306"/>
      <c r="FN13" s="306"/>
      <c r="FO13" s="306"/>
      <c r="FP13" s="306"/>
      <c r="FQ13" s="306"/>
      <c r="FR13" s="306"/>
      <c r="FS13" s="306"/>
      <c r="FT13" s="306"/>
      <c r="FU13" s="306"/>
      <c r="FV13" s="306"/>
      <c r="FW13" s="306"/>
      <c r="FX13" s="306"/>
      <c r="FY13" s="306"/>
      <c r="FZ13" s="306"/>
      <c r="GA13" s="306"/>
      <c r="GB13" s="306"/>
      <c r="GC13" s="306"/>
      <c r="GD13" s="306"/>
      <c r="GE13" s="306"/>
      <c r="GF13" s="306"/>
      <c r="GG13" s="306"/>
      <c r="GH13" s="306"/>
      <c r="GI13" s="306"/>
      <c r="GJ13" s="306"/>
      <c r="GK13" s="306"/>
      <c r="GL13" s="306"/>
      <c r="GM13" s="306"/>
      <c r="GN13" s="306"/>
      <c r="GO13" s="306"/>
      <c r="GP13" s="306"/>
      <c r="GQ13" s="306"/>
      <c r="GR13" s="306"/>
      <c r="GS13" s="306"/>
      <c r="GT13" s="306"/>
      <c r="GU13" s="306"/>
      <c r="GV13" s="306"/>
      <c r="GW13" s="306"/>
      <c r="GX13" s="306"/>
      <c r="GY13" s="306"/>
      <c r="GZ13" s="306"/>
      <c r="HA13" s="306"/>
      <c r="HB13" s="306"/>
      <c r="HC13" s="306"/>
      <c r="HD13" s="306"/>
      <c r="HE13" s="306"/>
      <c r="HF13" s="306"/>
      <c r="HG13" s="306"/>
      <c r="HH13" s="306"/>
      <c r="HI13" s="306"/>
      <c r="HJ13" s="306"/>
      <c r="HK13" s="306"/>
      <c r="HL13" s="306"/>
      <c r="HM13" s="306"/>
      <c r="HN13" s="306"/>
      <c r="HO13" s="306"/>
      <c r="HP13" s="306"/>
      <c r="HQ13" s="306"/>
      <c r="HR13" s="306"/>
      <c r="HS13" s="306"/>
      <c r="HT13" s="306"/>
      <c r="HU13" s="306"/>
      <c r="HV13" s="306"/>
      <c r="HW13" s="306"/>
      <c r="HX13" s="306"/>
      <c r="HY13" s="306"/>
      <c r="HZ13" s="306"/>
      <c r="IA13" s="306"/>
      <c r="IB13" s="306"/>
      <c r="IC13" s="306"/>
      <c r="ID13" s="306"/>
      <c r="IE13" s="306"/>
      <c r="IF13" s="306"/>
      <c r="IG13" s="306"/>
      <c r="IH13" s="306"/>
      <c r="II13" s="306"/>
      <c r="IJ13" s="306"/>
      <c r="IK13" s="306"/>
    </row>
    <row r="14" ht="23.1" customHeight="1" spans="1:245">
      <c r="A14" s="306"/>
      <c r="B14" s="306"/>
      <c r="C14" s="213"/>
      <c r="D14" s="213"/>
      <c r="E14" s="306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</row>
    <row r="15" ht="23.1" customHeight="1" spans="1:245">
      <c r="A15" s="306"/>
      <c r="B15" s="306"/>
      <c r="C15" s="306"/>
      <c r="D15" s="306"/>
      <c r="E15" s="306"/>
      <c r="F15" s="213"/>
      <c r="G15" s="306"/>
      <c r="H15" s="306"/>
      <c r="I15" s="306"/>
      <c r="J15" s="306"/>
      <c r="K15" s="306"/>
      <c r="L15" s="213"/>
      <c r="M15" s="213"/>
      <c r="N15" s="213"/>
      <c r="O15" s="213"/>
      <c r="P15" s="213"/>
      <c r="Q15" s="213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6"/>
      <c r="BO15" s="306"/>
      <c r="BP15" s="306"/>
      <c r="BQ15" s="306"/>
      <c r="BR15" s="306"/>
      <c r="BS15" s="306"/>
      <c r="BT15" s="306"/>
      <c r="BU15" s="306"/>
      <c r="BV15" s="306"/>
      <c r="BW15" s="306"/>
      <c r="BX15" s="306"/>
      <c r="BY15" s="306"/>
      <c r="BZ15" s="306"/>
      <c r="CA15" s="306"/>
      <c r="CB15" s="306"/>
      <c r="CC15" s="306"/>
      <c r="CD15" s="306"/>
      <c r="CE15" s="306"/>
      <c r="CF15" s="306"/>
      <c r="CG15" s="306"/>
      <c r="CH15" s="306"/>
      <c r="CI15" s="306"/>
      <c r="CJ15" s="306"/>
      <c r="CK15" s="306"/>
      <c r="CL15" s="306"/>
      <c r="CM15" s="306"/>
      <c r="CN15" s="306"/>
      <c r="CO15" s="306"/>
      <c r="CP15" s="306"/>
      <c r="CQ15" s="306"/>
      <c r="CR15" s="306"/>
      <c r="CS15" s="306"/>
      <c r="CT15" s="306"/>
      <c r="CU15" s="306"/>
      <c r="CV15" s="306"/>
      <c r="CW15" s="306"/>
      <c r="CX15" s="306"/>
      <c r="CY15" s="306"/>
      <c r="CZ15" s="306"/>
      <c r="DA15" s="306"/>
      <c r="DB15" s="306"/>
      <c r="DC15" s="306"/>
      <c r="DD15" s="306"/>
      <c r="DE15" s="306"/>
      <c r="DF15" s="306"/>
      <c r="DG15" s="306"/>
      <c r="DH15" s="306"/>
      <c r="DI15" s="306"/>
      <c r="DJ15" s="306"/>
      <c r="DK15" s="306"/>
      <c r="DL15" s="306"/>
      <c r="DM15" s="306"/>
      <c r="DN15" s="306"/>
      <c r="DO15" s="306"/>
      <c r="DP15" s="306"/>
      <c r="DQ15" s="306"/>
      <c r="DR15" s="306"/>
      <c r="DS15" s="306"/>
      <c r="DT15" s="306"/>
      <c r="DU15" s="306"/>
      <c r="DV15" s="306"/>
      <c r="DW15" s="306"/>
      <c r="DX15" s="306"/>
      <c r="DY15" s="306"/>
      <c r="DZ15" s="306"/>
      <c r="EA15" s="306"/>
      <c r="EB15" s="306"/>
      <c r="EC15" s="306"/>
      <c r="ED15" s="306"/>
      <c r="EE15" s="306"/>
      <c r="EF15" s="306"/>
      <c r="EG15" s="306"/>
      <c r="EH15" s="306"/>
      <c r="EI15" s="306"/>
      <c r="EJ15" s="306"/>
      <c r="EK15" s="306"/>
      <c r="EL15" s="306"/>
      <c r="EM15" s="306"/>
      <c r="EN15" s="306"/>
      <c r="EO15" s="306"/>
      <c r="EP15" s="306"/>
      <c r="EQ15" s="306"/>
      <c r="ER15" s="306"/>
      <c r="ES15" s="306"/>
      <c r="ET15" s="306"/>
      <c r="EU15" s="306"/>
      <c r="EV15" s="306"/>
      <c r="EW15" s="306"/>
      <c r="EX15" s="306"/>
      <c r="EY15" s="306"/>
      <c r="EZ15" s="306"/>
      <c r="FA15" s="306"/>
      <c r="FB15" s="306"/>
      <c r="FC15" s="306"/>
      <c r="FD15" s="306"/>
      <c r="FE15" s="306"/>
      <c r="FF15" s="306"/>
      <c r="FG15" s="306"/>
      <c r="FH15" s="306"/>
      <c r="FI15" s="306"/>
      <c r="FJ15" s="306"/>
      <c r="FK15" s="306"/>
      <c r="FL15" s="306"/>
      <c r="FM15" s="306"/>
      <c r="FN15" s="306"/>
      <c r="FO15" s="306"/>
      <c r="FP15" s="306"/>
      <c r="FQ15" s="306"/>
      <c r="FR15" s="306"/>
      <c r="FS15" s="306"/>
      <c r="FT15" s="306"/>
      <c r="FU15" s="306"/>
      <c r="FV15" s="306"/>
      <c r="FW15" s="306"/>
      <c r="FX15" s="306"/>
      <c r="FY15" s="306"/>
      <c r="FZ15" s="306"/>
      <c r="GA15" s="306"/>
      <c r="GB15" s="306"/>
      <c r="GC15" s="306"/>
      <c r="GD15" s="306"/>
      <c r="GE15" s="306"/>
      <c r="GF15" s="306"/>
      <c r="GG15" s="306"/>
      <c r="GH15" s="306"/>
      <c r="GI15" s="306"/>
      <c r="GJ15" s="306"/>
      <c r="GK15" s="306"/>
      <c r="GL15" s="306"/>
      <c r="GM15" s="306"/>
      <c r="GN15" s="306"/>
      <c r="GO15" s="306"/>
      <c r="GP15" s="306"/>
      <c r="GQ15" s="306"/>
      <c r="GR15" s="306"/>
      <c r="GS15" s="306"/>
      <c r="GT15" s="306"/>
      <c r="GU15" s="306"/>
      <c r="GV15" s="306"/>
      <c r="GW15" s="306"/>
      <c r="GX15" s="306"/>
      <c r="GY15" s="306"/>
      <c r="GZ15" s="306"/>
      <c r="HA15" s="306"/>
      <c r="HB15" s="306"/>
      <c r="HC15" s="306"/>
      <c r="HD15" s="306"/>
      <c r="HE15" s="306"/>
      <c r="HF15" s="306"/>
      <c r="HG15" s="306"/>
      <c r="HH15" s="306"/>
      <c r="HI15" s="306"/>
      <c r="HJ15" s="306"/>
      <c r="HK15" s="306"/>
      <c r="HL15" s="306"/>
      <c r="HM15" s="306"/>
      <c r="HN15" s="306"/>
      <c r="HO15" s="306"/>
      <c r="HP15" s="306"/>
      <c r="HQ15" s="306"/>
      <c r="HR15" s="306"/>
      <c r="HS15" s="306"/>
      <c r="HT15" s="306"/>
      <c r="HU15" s="306"/>
      <c r="HV15" s="306"/>
      <c r="HW15" s="306"/>
      <c r="HX15" s="306"/>
      <c r="HY15" s="306"/>
      <c r="HZ15" s="306"/>
      <c r="IA15" s="306"/>
      <c r="IB15" s="306"/>
      <c r="IC15" s="306"/>
      <c r="ID15" s="306"/>
      <c r="IE15" s="306"/>
      <c r="IF15" s="306"/>
      <c r="IG15" s="306"/>
      <c r="IH15" s="306"/>
      <c r="II15" s="306"/>
      <c r="IJ15" s="306"/>
      <c r="IK15" s="306"/>
    </row>
    <row r="16" ht="23.1" customHeight="1" spans="1:245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213"/>
      <c r="M16" s="213"/>
      <c r="N16" s="213"/>
      <c r="O16" s="213"/>
      <c r="P16" s="213"/>
      <c r="Q16" s="213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  <c r="BR16" s="306"/>
      <c r="BS16" s="306"/>
      <c r="BT16" s="306"/>
      <c r="BU16" s="306"/>
      <c r="BV16" s="306"/>
      <c r="BW16" s="306"/>
      <c r="BX16" s="306"/>
      <c r="BY16" s="306"/>
      <c r="BZ16" s="306"/>
      <c r="CA16" s="306"/>
      <c r="CB16" s="306"/>
      <c r="CC16" s="306"/>
      <c r="CD16" s="306"/>
      <c r="CE16" s="306"/>
      <c r="CF16" s="306"/>
      <c r="CG16" s="306"/>
      <c r="CH16" s="306"/>
      <c r="CI16" s="306"/>
      <c r="CJ16" s="306"/>
      <c r="CK16" s="306"/>
      <c r="CL16" s="306"/>
      <c r="CM16" s="306"/>
      <c r="CN16" s="306"/>
      <c r="CO16" s="306"/>
      <c r="CP16" s="306"/>
      <c r="CQ16" s="306"/>
      <c r="CR16" s="306"/>
      <c r="CS16" s="306"/>
      <c r="CT16" s="306"/>
      <c r="CU16" s="306"/>
      <c r="CV16" s="306"/>
      <c r="CW16" s="306"/>
      <c r="CX16" s="306"/>
      <c r="CY16" s="306"/>
      <c r="CZ16" s="306"/>
      <c r="DA16" s="306"/>
      <c r="DB16" s="306"/>
      <c r="DC16" s="306"/>
      <c r="DD16" s="306"/>
      <c r="DE16" s="306"/>
      <c r="DF16" s="306"/>
      <c r="DG16" s="306"/>
      <c r="DH16" s="306"/>
      <c r="DI16" s="306"/>
      <c r="DJ16" s="306"/>
      <c r="DK16" s="306"/>
      <c r="DL16" s="306"/>
      <c r="DM16" s="306"/>
      <c r="DN16" s="306"/>
      <c r="DO16" s="306"/>
      <c r="DP16" s="306"/>
      <c r="DQ16" s="306"/>
      <c r="DR16" s="306"/>
      <c r="DS16" s="306"/>
      <c r="DT16" s="306"/>
      <c r="DU16" s="306"/>
      <c r="DV16" s="306"/>
      <c r="DW16" s="306"/>
      <c r="DX16" s="306"/>
      <c r="DY16" s="306"/>
      <c r="DZ16" s="306"/>
      <c r="EA16" s="306"/>
      <c r="EB16" s="306"/>
      <c r="EC16" s="306"/>
      <c r="ED16" s="306"/>
      <c r="EE16" s="306"/>
      <c r="EF16" s="306"/>
      <c r="EG16" s="306"/>
      <c r="EH16" s="306"/>
      <c r="EI16" s="306"/>
      <c r="EJ16" s="306"/>
      <c r="EK16" s="306"/>
      <c r="EL16" s="306"/>
      <c r="EM16" s="306"/>
      <c r="EN16" s="306"/>
      <c r="EO16" s="306"/>
      <c r="EP16" s="306"/>
      <c r="EQ16" s="306"/>
      <c r="ER16" s="306"/>
      <c r="ES16" s="306"/>
      <c r="ET16" s="306"/>
      <c r="EU16" s="306"/>
      <c r="EV16" s="306"/>
      <c r="EW16" s="306"/>
      <c r="EX16" s="306"/>
      <c r="EY16" s="306"/>
      <c r="EZ16" s="306"/>
      <c r="FA16" s="306"/>
      <c r="FB16" s="306"/>
      <c r="FC16" s="306"/>
      <c r="FD16" s="306"/>
      <c r="FE16" s="306"/>
      <c r="FF16" s="306"/>
      <c r="FG16" s="306"/>
      <c r="FH16" s="306"/>
      <c r="FI16" s="306"/>
      <c r="FJ16" s="306"/>
      <c r="FK16" s="306"/>
      <c r="FL16" s="306"/>
      <c r="FM16" s="306"/>
      <c r="FN16" s="306"/>
      <c r="FO16" s="306"/>
      <c r="FP16" s="306"/>
      <c r="FQ16" s="306"/>
      <c r="FR16" s="306"/>
      <c r="FS16" s="306"/>
      <c r="FT16" s="306"/>
      <c r="FU16" s="306"/>
      <c r="FV16" s="306"/>
      <c r="FW16" s="306"/>
      <c r="FX16" s="306"/>
      <c r="FY16" s="306"/>
      <c r="FZ16" s="306"/>
      <c r="GA16" s="306"/>
      <c r="GB16" s="306"/>
      <c r="GC16" s="306"/>
      <c r="GD16" s="306"/>
      <c r="GE16" s="306"/>
      <c r="GF16" s="306"/>
      <c r="GG16" s="306"/>
      <c r="GH16" s="306"/>
      <c r="GI16" s="306"/>
      <c r="GJ16" s="306"/>
      <c r="GK16" s="306"/>
      <c r="GL16" s="306"/>
      <c r="GM16" s="306"/>
      <c r="GN16" s="306"/>
      <c r="GO16" s="306"/>
      <c r="GP16" s="306"/>
      <c r="GQ16" s="306"/>
      <c r="GR16" s="306"/>
      <c r="GS16" s="306"/>
      <c r="GT16" s="306"/>
      <c r="GU16" s="306"/>
      <c r="GV16" s="306"/>
      <c r="GW16" s="306"/>
      <c r="GX16" s="306"/>
      <c r="GY16" s="306"/>
      <c r="GZ16" s="306"/>
      <c r="HA16" s="306"/>
      <c r="HB16" s="306"/>
      <c r="HC16" s="306"/>
      <c r="HD16" s="306"/>
      <c r="HE16" s="306"/>
      <c r="HF16" s="306"/>
      <c r="HG16" s="306"/>
      <c r="HH16" s="306"/>
      <c r="HI16" s="306"/>
      <c r="HJ16" s="306"/>
      <c r="HK16" s="306"/>
      <c r="HL16" s="306"/>
      <c r="HM16" s="306"/>
      <c r="HN16" s="306"/>
      <c r="HO16" s="306"/>
      <c r="HP16" s="306"/>
      <c r="HQ16" s="306"/>
      <c r="HR16" s="306"/>
      <c r="HS16" s="306"/>
      <c r="HT16" s="306"/>
      <c r="HU16" s="306"/>
      <c r="HV16" s="306"/>
      <c r="HW16" s="306"/>
      <c r="HX16" s="306"/>
      <c r="HY16" s="306"/>
      <c r="HZ16" s="306"/>
      <c r="IA16" s="306"/>
      <c r="IB16" s="306"/>
      <c r="IC16" s="306"/>
      <c r="ID16" s="306"/>
      <c r="IE16" s="306"/>
      <c r="IF16" s="306"/>
      <c r="IG16" s="306"/>
      <c r="IH16" s="306"/>
      <c r="II16" s="306"/>
      <c r="IJ16" s="306"/>
      <c r="IK16" s="306"/>
    </row>
    <row r="17" ht="23.1" customHeight="1" spans="1:245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213"/>
      <c r="M17" s="213"/>
      <c r="N17" s="213"/>
      <c r="O17" s="213"/>
      <c r="P17" s="213"/>
      <c r="Q17" s="213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6"/>
      <c r="BZ17" s="306"/>
      <c r="CA17" s="306"/>
      <c r="CB17" s="306"/>
      <c r="CC17" s="306"/>
      <c r="CD17" s="306"/>
      <c r="CE17" s="306"/>
      <c r="CF17" s="306"/>
      <c r="CG17" s="306"/>
      <c r="CH17" s="306"/>
      <c r="CI17" s="306"/>
      <c r="CJ17" s="306"/>
      <c r="CK17" s="306"/>
      <c r="CL17" s="306"/>
      <c r="CM17" s="306"/>
      <c r="CN17" s="306"/>
      <c r="CO17" s="306"/>
      <c r="CP17" s="306"/>
      <c r="CQ17" s="306"/>
      <c r="CR17" s="306"/>
      <c r="CS17" s="306"/>
      <c r="CT17" s="306"/>
      <c r="CU17" s="306"/>
      <c r="CV17" s="306"/>
      <c r="CW17" s="306"/>
      <c r="CX17" s="306"/>
      <c r="CY17" s="306"/>
      <c r="CZ17" s="306"/>
      <c r="DA17" s="306"/>
      <c r="DB17" s="306"/>
      <c r="DC17" s="306"/>
      <c r="DD17" s="306"/>
      <c r="DE17" s="306"/>
      <c r="DF17" s="306"/>
      <c r="DG17" s="306"/>
      <c r="DH17" s="306"/>
      <c r="DI17" s="306"/>
      <c r="DJ17" s="306"/>
      <c r="DK17" s="306"/>
      <c r="DL17" s="306"/>
      <c r="DM17" s="306"/>
      <c r="DN17" s="306"/>
      <c r="DO17" s="306"/>
      <c r="DP17" s="306"/>
      <c r="DQ17" s="306"/>
      <c r="DR17" s="306"/>
      <c r="DS17" s="306"/>
      <c r="DT17" s="306"/>
      <c r="DU17" s="306"/>
      <c r="DV17" s="306"/>
      <c r="DW17" s="306"/>
      <c r="DX17" s="306"/>
      <c r="DY17" s="306"/>
      <c r="DZ17" s="306"/>
      <c r="EA17" s="306"/>
      <c r="EB17" s="306"/>
      <c r="EC17" s="306"/>
      <c r="ED17" s="306"/>
      <c r="EE17" s="306"/>
      <c r="EF17" s="306"/>
      <c r="EG17" s="306"/>
      <c r="EH17" s="306"/>
      <c r="EI17" s="306"/>
      <c r="EJ17" s="306"/>
      <c r="EK17" s="306"/>
      <c r="EL17" s="306"/>
      <c r="EM17" s="306"/>
      <c r="EN17" s="306"/>
      <c r="EO17" s="306"/>
      <c r="EP17" s="306"/>
      <c r="EQ17" s="306"/>
      <c r="ER17" s="306"/>
      <c r="ES17" s="306"/>
      <c r="ET17" s="306"/>
      <c r="EU17" s="306"/>
      <c r="EV17" s="306"/>
      <c r="EW17" s="306"/>
      <c r="EX17" s="306"/>
      <c r="EY17" s="306"/>
      <c r="EZ17" s="306"/>
      <c r="FA17" s="306"/>
      <c r="FB17" s="306"/>
      <c r="FC17" s="306"/>
      <c r="FD17" s="306"/>
      <c r="FE17" s="306"/>
      <c r="FF17" s="306"/>
      <c r="FG17" s="306"/>
      <c r="FH17" s="306"/>
      <c r="FI17" s="306"/>
      <c r="FJ17" s="306"/>
      <c r="FK17" s="306"/>
      <c r="FL17" s="306"/>
      <c r="FM17" s="306"/>
      <c r="FN17" s="306"/>
      <c r="FO17" s="306"/>
      <c r="FP17" s="306"/>
      <c r="FQ17" s="306"/>
      <c r="FR17" s="306"/>
      <c r="FS17" s="306"/>
      <c r="FT17" s="306"/>
      <c r="FU17" s="306"/>
      <c r="FV17" s="306"/>
      <c r="FW17" s="306"/>
      <c r="FX17" s="306"/>
      <c r="FY17" s="306"/>
      <c r="FZ17" s="306"/>
      <c r="GA17" s="306"/>
      <c r="GB17" s="306"/>
      <c r="GC17" s="306"/>
      <c r="GD17" s="306"/>
      <c r="GE17" s="306"/>
      <c r="GF17" s="306"/>
      <c r="GG17" s="306"/>
      <c r="GH17" s="306"/>
      <c r="GI17" s="306"/>
      <c r="GJ17" s="306"/>
      <c r="GK17" s="306"/>
      <c r="GL17" s="306"/>
      <c r="GM17" s="306"/>
      <c r="GN17" s="306"/>
      <c r="GO17" s="306"/>
      <c r="GP17" s="306"/>
      <c r="GQ17" s="306"/>
      <c r="GR17" s="306"/>
      <c r="GS17" s="306"/>
      <c r="GT17" s="306"/>
      <c r="GU17" s="306"/>
      <c r="GV17" s="306"/>
      <c r="GW17" s="306"/>
      <c r="GX17" s="306"/>
      <c r="GY17" s="306"/>
      <c r="GZ17" s="306"/>
      <c r="HA17" s="306"/>
      <c r="HB17" s="306"/>
      <c r="HC17" s="306"/>
      <c r="HD17" s="306"/>
      <c r="HE17" s="306"/>
      <c r="HF17" s="306"/>
      <c r="HG17" s="306"/>
      <c r="HH17" s="306"/>
      <c r="HI17" s="306"/>
      <c r="HJ17" s="306"/>
      <c r="HK17" s="306"/>
      <c r="HL17" s="306"/>
      <c r="HM17" s="306"/>
      <c r="HN17" s="306"/>
      <c r="HO17" s="306"/>
      <c r="HP17" s="306"/>
      <c r="HQ17" s="306"/>
      <c r="HR17" s="306"/>
      <c r="HS17" s="306"/>
      <c r="HT17" s="306"/>
      <c r="HU17" s="306"/>
      <c r="HV17" s="306"/>
      <c r="HW17" s="306"/>
      <c r="HX17" s="306"/>
      <c r="HY17" s="306"/>
      <c r="HZ17" s="306"/>
      <c r="IA17" s="306"/>
      <c r="IB17" s="306"/>
      <c r="IC17" s="306"/>
      <c r="ID17" s="306"/>
      <c r="IE17" s="306"/>
      <c r="IF17" s="306"/>
      <c r="IG17" s="306"/>
      <c r="IH17" s="306"/>
      <c r="II17" s="306"/>
      <c r="IJ17" s="306"/>
      <c r="IK17" s="306"/>
    </row>
    <row r="18" ht="23.1" customHeight="1" spans="1:245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  <c r="CH18" s="306"/>
      <c r="CI18" s="306"/>
      <c r="CJ18" s="306"/>
      <c r="CK18" s="306"/>
      <c r="CL18" s="306"/>
      <c r="CM18" s="306"/>
      <c r="CN18" s="306"/>
      <c r="CO18" s="306"/>
      <c r="CP18" s="306"/>
      <c r="CQ18" s="306"/>
      <c r="CR18" s="306"/>
      <c r="CS18" s="306"/>
      <c r="CT18" s="306"/>
      <c r="CU18" s="306"/>
      <c r="CV18" s="306"/>
      <c r="CW18" s="306"/>
      <c r="CX18" s="306"/>
      <c r="CY18" s="306"/>
      <c r="CZ18" s="306"/>
      <c r="DA18" s="306"/>
      <c r="DB18" s="306"/>
      <c r="DC18" s="306"/>
      <c r="DD18" s="306"/>
      <c r="DE18" s="306"/>
      <c r="DF18" s="306"/>
      <c r="DG18" s="306"/>
      <c r="DH18" s="306"/>
      <c r="DI18" s="306"/>
      <c r="DJ18" s="306"/>
      <c r="DK18" s="306"/>
      <c r="DL18" s="306"/>
      <c r="DM18" s="306"/>
      <c r="DN18" s="306"/>
      <c r="DO18" s="306"/>
      <c r="DP18" s="306"/>
      <c r="DQ18" s="306"/>
      <c r="DR18" s="306"/>
      <c r="DS18" s="306"/>
      <c r="DT18" s="306"/>
      <c r="DU18" s="306"/>
      <c r="DV18" s="306"/>
      <c r="DW18" s="306"/>
      <c r="DX18" s="306"/>
      <c r="DY18" s="306"/>
      <c r="DZ18" s="306"/>
      <c r="EA18" s="306"/>
      <c r="EB18" s="306"/>
      <c r="EC18" s="306"/>
      <c r="ED18" s="306"/>
      <c r="EE18" s="306"/>
      <c r="EF18" s="306"/>
      <c r="EG18" s="306"/>
      <c r="EH18" s="306"/>
      <c r="EI18" s="306"/>
      <c r="EJ18" s="306"/>
      <c r="EK18" s="306"/>
      <c r="EL18" s="306"/>
      <c r="EM18" s="306"/>
      <c r="EN18" s="306"/>
      <c r="EO18" s="306"/>
      <c r="EP18" s="306"/>
      <c r="EQ18" s="306"/>
      <c r="ER18" s="306"/>
      <c r="ES18" s="306"/>
      <c r="ET18" s="306"/>
      <c r="EU18" s="306"/>
      <c r="EV18" s="306"/>
      <c r="EW18" s="306"/>
      <c r="EX18" s="306"/>
      <c r="EY18" s="306"/>
      <c r="EZ18" s="306"/>
      <c r="FA18" s="306"/>
      <c r="FB18" s="306"/>
      <c r="FC18" s="306"/>
      <c r="FD18" s="306"/>
      <c r="FE18" s="306"/>
      <c r="FF18" s="306"/>
      <c r="FG18" s="306"/>
      <c r="FH18" s="306"/>
      <c r="FI18" s="306"/>
      <c r="FJ18" s="306"/>
      <c r="FK18" s="306"/>
      <c r="FL18" s="306"/>
      <c r="FM18" s="306"/>
      <c r="FN18" s="306"/>
      <c r="FO18" s="306"/>
      <c r="FP18" s="306"/>
      <c r="FQ18" s="306"/>
      <c r="FR18" s="306"/>
      <c r="FS18" s="306"/>
      <c r="FT18" s="306"/>
      <c r="FU18" s="306"/>
      <c r="FV18" s="306"/>
      <c r="FW18" s="306"/>
      <c r="FX18" s="306"/>
      <c r="FY18" s="306"/>
      <c r="FZ18" s="306"/>
      <c r="GA18" s="306"/>
      <c r="GB18" s="306"/>
      <c r="GC18" s="306"/>
      <c r="GD18" s="306"/>
      <c r="GE18" s="306"/>
      <c r="GF18" s="306"/>
      <c r="GG18" s="306"/>
      <c r="GH18" s="306"/>
      <c r="GI18" s="306"/>
      <c r="GJ18" s="306"/>
      <c r="GK18" s="306"/>
      <c r="GL18" s="306"/>
      <c r="GM18" s="306"/>
      <c r="GN18" s="306"/>
      <c r="GO18" s="306"/>
      <c r="GP18" s="306"/>
      <c r="GQ18" s="306"/>
      <c r="GR18" s="306"/>
      <c r="GS18" s="306"/>
      <c r="GT18" s="306"/>
      <c r="GU18" s="306"/>
      <c r="GV18" s="306"/>
      <c r="GW18" s="306"/>
      <c r="GX18" s="306"/>
      <c r="GY18" s="306"/>
      <c r="GZ18" s="306"/>
      <c r="HA18" s="306"/>
      <c r="HB18" s="306"/>
      <c r="HC18" s="306"/>
      <c r="HD18" s="306"/>
      <c r="HE18" s="306"/>
      <c r="HF18" s="306"/>
      <c r="HG18" s="306"/>
      <c r="HH18" s="306"/>
      <c r="HI18" s="306"/>
      <c r="HJ18" s="306"/>
      <c r="HK18" s="306"/>
      <c r="HL18" s="306"/>
      <c r="HM18" s="306"/>
      <c r="HN18" s="306"/>
      <c r="HO18" s="306"/>
      <c r="HP18" s="306"/>
      <c r="HQ18" s="306"/>
      <c r="HR18" s="306"/>
      <c r="HS18" s="306"/>
      <c r="HT18" s="306"/>
      <c r="HU18" s="306"/>
      <c r="HV18" s="306"/>
      <c r="HW18" s="306"/>
      <c r="HX18" s="306"/>
      <c r="HY18" s="306"/>
      <c r="HZ18" s="306"/>
      <c r="IA18" s="306"/>
      <c r="IB18" s="306"/>
      <c r="IC18" s="306"/>
      <c r="ID18" s="306"/>
      <c r="IE18" s="306"/>
      <c r="IF18" s="306"/>
      <c r="IG18" s="306"/>
      <c r="IH18" s="306"/>
      <c r="II18" s="306"/>
      <c r="IJ18" s="306"/>
      <c r="IK18" s="30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7"/>
      <c r="L1" s="300"/>
      <c r="M1" s="300"/>
      <c r="N1" s="300"/>
      <c r="O1" s="296" t="s">
        <v>233</v>
      </c>
      <c r="P1" s="215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  <c r="GY1" s="306"/>
      <c r="GZ1" s="306"/>
      <c r="HA1" s="306"/>
      <c r="HB1" s="306"/>
      <c r="HC1" s="306"/>
      <c r="HD1" s="306"/>
      <c r="HE1" s="306"/>
      <c r="HF1" s="306"/>
      <c r="HG1" s="306"/>
      <c r="HH1" s="306"/>
      <c r="HI1" s="306"/>
      <c r="HJ1" s="306"/>
      <c r="HK1" s="306"/>
      <c r="HL1" s="306"/>
      <c r="HM1" s="306"/>
      <c r="HN1" s="306"/>
      <c r="HO1" s="306"/>
      <c r="HP1" s="306"/>
      <c r="HQ1" s="306"/>
      <c r="HR1" s="306"/>
      <c r="HS1" s="306"/>
      <c r="HT1" s="306"/>
      <c r="HU1" s="306"/>
      <c r="HV1" s="306"/>
      <c r="HW1" s="306"/>
      <c r="HX1" s="306"/>
      <c r="HY1" s="306"/>
      <c r="HZ1" s="306"/>
      <c r="IA1" s="306"/>
      <c r="IB1" s="306"/>
      <c r="IC1" s="306"/>
      <c r="ID1" s="306"/>
      <c r="IE1" s="306"/>
      <c r="IF1" s="306"/>
      <c r="IG1" s="306"/>
      <c r="IH1" s="306"/>
      <c r="II1" s="306"/>
      <c r="IJ1" s="306"/>
      <c r="IK1" s="306"/>
      <c r="IL1" s="306"/>
      <c r="IM1" s="306"/>
      <c r="IN1" s="306"/>
    </row>
    <row r="2" ht="23.1" customHeight="1" spans="1:248">
      <c r="A2" s="223" t="s">
        <v>234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06"/>
      <c r="AT2" s="306"/>
      <c r="AU2" s="306"/>
      <c r="AV2" s="306"/>
      <c r="AW2" s="306"/>
      <c r="AX2" s="306"/>
      <c r="AY2" s="306"/>
      <c r="AZ2" s="306"/>
      <c r="BA2" s="306"/>
      <c r="BB2" s="306"/>
      <c r="BC2" s="306"/>
      <c r="BD2" s="306"/>
      <c r="BE2" s="306"/>
      <c r="BF2" s="306"/>
      <c r="BG2" s="306"/>
      <c r="BH2" s="306"/>
      <c r="BI2" s="306"/>
      <c r="BJ2" s="306"/>
      <c r="BK2" s="306"/>
      <c r="BL2" s="306"/>
      <c r="BM2" s="306"/>
      <c r="BN2" s="306"/>
      <c r="BO2" s="306"/>
      <c r="BP2" s="306"/>
      <c r="BQ2" s="306"/>
      <c r="BR2" s="306"/>
      <c r="BS2" s="306"/>
      <c r="BT2" s="306"/>
      <c r="BU2" s="306"/>
      <c r="BV2" s="306"/>
      <c r="BW2" s="306"/>
      <c r="BX2" s="306"/>
      <c r="BY2" s="306"/>
      <c r="BZ2" s="306"/>
      <c r="CA2" s="306"/>
      <c r="CB2" s="306"/>
      <c r="CC2" s="306"/>
      <c r="CD2" s="306"/>
      <c r="CE2" s="306"/>
      <c r="CF2" s="306"/>
      <c r="CG2" s="306"/>
      <c r="CH2" s="306"/>
      <c r="CI2" s="306"/>
      <c r="CJ2" s="306"/>
      <c r="CK2" s="306"/>
      <c r="CL2" s="306"/>
      <c r="CM2" s="306"/>
      <c r="CN2" s="306"/>
      <c r="CO2" s="306"/>
      <c r="CP2" s="306"/>
      <c r="CQ2" s="306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  <c r="EI2" s="306"/>
      <c r="EJ2" s="306"/>
      <c r="EK2" s="306"/>
      <c r="EL2" s="306"/>
      <c r="EM2" s="306"/>
      <c r="EN2" s="306"/>
      <c r="EO2" s="306"/>
      <c r="EP2" s="306"/>
      <c r="EQ2" s="306"/>
      <c r="ER2" s="306"/>
      <c r="ES2" s="306"/>
      <c r="ET2" s="306"/>
      <c r="EU2" s="306"/>
      <c r="EV2" s="306"/>
      <c r="EW2" s="306"/>
      <c r="EX2" s="306"/>
      <c r="EY2" s="306"/>
      <c r="EZ2" s="306"/>
      <c r="FA2" s="306"/>
      <c r="FB2" s="306"/>
      <c r="FC2" s="306"/>
      <c r="FD2" s="306"/>
      <c r="FE2" s="306"/>
      <c r="FF2" s="306"/>
      <c r="FG2" s="306"/>
      <c r="FH2" s="306"/>
      <c r="FI2" s="306"/>
      <c r="FJ2" s="306"/>
      <c r="FK2" s="306"/>
      <c r="FL2" s="306"/>
      <c r="FM2" s="306"/>
      <c r="FN2" s="306"/>
      <c r="FO2" s="306"/>
      <c r="FP2" s="306"/>
      <c r="FQ2" s="306"/>
      <c r="FR2" s="306"/>
      <c r="FS2" s="306"/>
      <c r="FT2" s="306"/>
      <c r="FU2" s="306"/>
      <c r="FV2" s="306"/>
      <c r="FW2" s="306"/>
      <c r="FX2" s="306"/>
      <c r="FY2" s="306"/>
      <c r="FZ2" s="306"/>
      <c r="GA2" s="306"/>
      <c r="GB2" s="306"/>
      <c r="GC2" s="306"/>
      <c r="GD2" s="306"/>
      <c r="GE2" s="306"/>
      <c r="GF2" s="306"/>
      <c r="GG2" s="306"/>
      <c r="GH2" s="306"/>
      <c r="GI2" s="306"/>
      <c r="GJ2" s="306"/>
      <c r="GK2" s="306"/>
      <c r="GL2" s="306"/>
      <c r="GM2" s="306"/>
      <c r="GN2" s="306"/>
      <c r="GO2" s="306"/>
      <c r="GP2" s="306"/>
      <c r="GQ2" s="306"/>
      <c r="GR2" s="306"/>
      <c r="GS2" s="306"/>
      <c r="GT2" s="306"/>
      <c r="GU2" s="306"/>
      <c r="GV2" s="306"/>
      <c r="GW2" s="306"/>
      <c r="GX2" s="306"/>
      <c r="GY2" s="306"/>
      <c r="GZ2" s="306"/>
      <c r="HA2" s="306"/>
      <c r="HB2" s="306"/>
      <c r="HC2" s="306"/>
      <c r="HD2" s="306"/>
      <c r="HE2" s="306"/>
      <c r="HF2" s="306"/>
      <c r="HG2" s="306"/>
      <c r="HH2" s="306"/>
      <c r="HI2" s="306"/>
      <c r="HJ2" s="306"/>
      <c r="HK2" s="306"/>
      <c r="HL2" s="306"/>
      <c r="HM2" s="306"/>
      <c r="HN2" s="306"/>
      <c r="HO2" s="306"/>
      <c r="HP2" s="306"/>
      <c r="HQ2" s="306"/>
      <c r="HR2" s="306"/>
      <c r="HS2" s="306"/>
      <c r="HT2" s="306"/>
      <c r="HU2" s="306"/>
      <c r="HV2" s="306"/>
      <c r="HW2" s="306"/>
      <c r="HX2" s="306"/>
      <c r="HY2" s="306"/>
      <c r="HZ2" s="306"/>
      <c r="IA2" s="306"/>
      <c r="IB2" s="306"/>
      <c r="IC2" s="306"/>
      <c r="ID2" s="306"/>
      <c r="IE2" s="306"/>
      <c r="IF2" s="306"/>
      <c r="IG2" s="306"/>
      <c r="IH2" s="306"/>
      <c r="II2" s="306"/>
      <c r="IJ2" s="306"/>
      <c r="IK2" s="306"/>
      <c r="IL2" s="306"/>
      <c r="IM2" s="306"/>
      <c r="IN2" s="306"/>
    </row>
    <row r="3" ht="30.75" customHeight="1" spans="1:248">
      <c r="A3" s="209"/>
      <c r="B3" s="209"/>
      <c r="C3" s="209"/>
      <c r="D3" s="301"/>
      <c r="E3" s="302"/>
      <c r="F3" s="222"/>
      <c r="G3" s="301"/>
      <c r="H3" s="222"/>
      <c r="I3" s="301"/>
      <c r="J3" s="301"/>
      <c r="K3" s="307"/>
      <c r="L3" s="301"/>
      <c r="M3" s="301"/>
      <c r="N3" s="308" t="s">
        <v>90</v>
      </c>
      <c r="O3" s="308"/>
      <c r="P3" s="217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  <c r="BH3" s="306"/>
      <c r="BI3" s="306"/>
      <c r="BJ3" s="306"/>
      <c r="BK3" s="306"/>
      <c r="BL3" s="306"/>
      <c r="BM3" s="306"/>
      <c r="BN3" s="306"/>
      <c r="BO3" s="306"/>
      <c r="BP3" s="306"/>
      <c r="BQ3" s="306"/>
      <c r="BR3" s="306"/>
      <c r="BS3" s="306"/>
      <c r="BT3" s="306"/>
      <c r="BU3" s="306"/>
      <c r="BV3" s="306"/>
      <c r="BW3" s="306"/>
      <c r="BX3" s="306"/>
      <c r="BY3" s="306"/>
      <c r="BZ3" s="306"/>
      <c r="CA3" s="306"/>
      <c r="CB3" s="306"/>
      <c r="CC3" s="306"/>
      <c r="CD3" s="306"/>
      <c r="CE3" s="306"/>
      <c r="CF3" s="306"/>
      <c r="CG3" s="306"/>
      <c r="CH3" s="306"/>
      <c r="CI3" s="306"/>
      <c r="CJ3" s="306"/>
      <c r="CK3" s="306"/>
      <c r="CL3" s="306"/>
      <c r="CM3" s="306"/>
      <c r="CN3" s="306"/>
      <c r="CO3" s="306"/>
      <c r="CP3" s="306"/>
      <c r="CQ3" s="306"/>
      <c r="CR3" s="306"/>
      <c r="CS3" s="306"/>
      <c r="CT3" s="306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6"/>
      <c r="DF3" s="306"/>
      <c r="DG3" s="306"/>
      <c r="DH3" s="306"/>
      <c r="DI3" s="306"/>
      <c r="DJ3" s="306"/>
      <c r="DK3" s="306"/>
      <c r="DL3" s="306"/>
      <c r="DM3" s="306"/>
      <c r="DN3" s="306"/>
      <c r="DO3" s="306"/>
      <c r="DP3" s="306"/>
      <c r="DQ3" s="306"/>
      <c r="DR3" s="306"/>
      <c r="DS3" s="306"/>
      <c r="DT3" s="306"/>
      <c r="DU3" s="306"/>
      <c r="DV3" s="306"/>
      <c r="DW3" s="306"/>
      <c r="DX3" s="306"/>
      <c r="DY3" s="306"/>
      <c r="DZ3" s="306"/>
      <c r="EA3" s="306"/>
      <c r="EB3" s="306"/>
      <c r="EC3" s="306"/>
      <c r="ED3" s="306"/>
      <c r="EE3" s="306"/>
      <c r="EF3" s="306"/>
      <c r="EG3" s="306"/>
      <c r="EH3" s="306"/>
      <c r="EI3" s="306"/>
      <c r="EJ3" s="306"/>
      <c r="EK3" s="306"/>
      <c r="EL3" s="306"/>
      <c r="EM3" s="306"/>
      <c r="EN3" s="306"/>
      <c r="EO3" s="306"/>
      <c r="EP3" s="306"/>
      <c r="EQ3" s="306"/>
      <c r="ER3" s="306"/>
      <c r="ES3" s="306"/>
      <c r="ET3" s="306"/>
      <c r="EU3" s="306"/>
      <c r="EV3" s="306"/>
      <c r="EW3" s="306"/>
      <c r="EX3" s="306"/>
      <c r="EY3" s="306"/>
      <c r="EZ3" s="306"/>
      <c r="FA3" s="306"/>
      <c r="FB3" s="306"/>
      <c r="FC3" s="306"/>
      <c r="FD3" s="306"/>
      <c r="FE3" s="306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6"/>
      <c r="FQ3" s="306"/>
      <c r="FR3" s="306"/>
      <c r="FS3" s="306"/>
      <c r="FT3" s="306"/>
      <c r="FU3" s="306"/>
      <c r="FV3" s="306"/>
      <c r="FW3" s="306"/>
      <c r="FX3" s="306"/>
      <c r="FY3" s="306"/>
      <c r="FZ3" s="306"/>
      <c r="GA3" s="306"/>
      <c r="GB3" s="306"/>
      <c r="GC3" s="306"/>
      <c r="GD3" s="306"/>
      <c r="GE3" s="306"/>
      <c r="GF3" s="306"/>
      <c r="GG3" s="306"/>
      <c r="GH3" s="306"/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306"/>
      <c r="GT3" s="306"/>
      <c r="GU3" s="306"/>
      <c r="GV3" s="306"/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306"/>
      <c r="HI3" s="306"/>
      <c r="HJ3" s="306"/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306"/>
      <c r="HW3" s="306"/>
      <c r="HX3" s="306"/>
      <c r="HY3" s="306"/>
      <c r="HZ3" s="306"/>
      <c r="IA3" s="306"/>
      <c r="IB3" s="306"/>
      <c r="IC3" s="306"/>
      <c r="ID3" s="306"/>
      <c r="IE3" s="306"/>
      <c r="IF3" s="306"/>
      <c r="IG3" s="306"/>
      <c r="IH3" s="306"/>
      <c r="II3" s="306"/>
      <c r="IJ3" s="306"/>
      <c r="IK3" s="306"/>
      <c r="IL3" s="306"/>
      <c r="IM3" s="306"/>
      <c r="IN3" s="306"/>
    </row>
    <row r="4" ht="23.1" customHeight="1" spans="1:248">
      <c r="A4" s="303" t="s">
        <v>114</v>
      </c>
      <c r="B4" s="303" t="s">
        <v>91</v>
      </c>
      <c r="C4" s="252" t="s">
        <v>115</v>
      </c>
      <c r="D4" s="304" t="s">
        <v>116</v>
      </c>
      <c r="E4" s="305" t="s">
        <v>235</v>
      </c>
      <c r="F4" s="305" t="s">
        <v>236</v>
      </c>
      <c r="G4" s="305" t="s">
        <v>237</v>
      </c>
      <c r="H4" s="305" t="s">
        <v>238</v>
      </c>
      <c r="I4" s="305" t="s">
        <v>239</v>
      </c>
      <c r="J4" s="305" t="s">
        <v>240</v>
      </c>
      <c r="K4" s="309" t="s">
        <v>241</v>
      </c>
      <c r="L4" s="309" t="s">
        <v>242</v>
      </c>
      <c r="M4" s="309" t="s">
        <v>243</v>
      </c>
      <c r="N4" s="309" t="s">
        <v>244</v>
      </c>
      <c r="O4" s="309" t="s">
        <v>245</v>
      </c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  <c r="CH4" s="306"/>
      <c r="CI4" s="306"/>
      <c r="CJ4" s="306"/>
      <c r="CK4" s="306"/>
      <c r="CL4" s="306"/>
      <c r="CM4" s="306"/>
      <c r="CN4" s="306"/>
      <c r="CO4" s="306"/>
      <c r="CP4" s="306"/>
      <c r="CQ4" s="306"/>
      <c r="CR4" s="306"/>
      <c r="CS4" s="306"/>
      <c r="CT4" s="306"/>
      <c r="CU4" s="306"/>
      <c r="CV4" s="306"/>
      <c r="CW4" s="306"/>
      <c r="CX4" s="306"/>
      <c r="CY4" s="306"/>
      <c r="CZ4" s="306"/>
      <c r="DA4" s="306"/>
      <c r="DB4" s="306"/>
      <c r="DC4" s="306"/>
      <c r="DD4" s="306"/>
      <c r="DE4" s="306"/>
      <c r="DF4" s="306"/>
      <c r="DG4" s="306"/>
      <c r="DH4" s="306"/>
      <c r="DI4" s="306"/>
      <c r="DJ4" s="306"/>
      <c r="DK4" s="306"/>
      <c r="DL4" s="306"/>
      <c r="DM4" s="306"/>
      <c r="DN4" s="306"/>
      <c r="DO4" s="306"/>
      <c r="DP4" s="306"/>
      <c r="DQ4" s="306"/>
      <c r="DR4" s="306"/>
      <c r="DS4" s="306"/>
      <c r="DT4" s="306"/>
      <c r="DU4" s="306"/>
      <c r="DV4" s="306"/>
      <c r="DW4" s="306"/>
      <c r="DX4" s="306"/>
      <c r="DY4" s="306"/>
      <c r="DZ4" s="306"/>
      <c r="EA4" s="306"/>
      <c r="EB4" s="306"/>
      <c r="EC4" s="306"/>
      <c r="ED4" s="306"/>
      <c r="EE4" s="306"/>
      <c r="EF4" s="306"/>
      <c r="EG4" s="306"/>
      <c r="EH4" s="306"/>
      <c r="EI4" s="306"/>
      <c r="EJ4" s="306"/>
      <c r="EK4" s="306"/>
      <c r="EL4" s="306"/>
      <c r="EM4" s="306"/>
      <c r="EN4" s="306"/>
      <c r="EO4" s="306"/>
      <c r="EP4" s="306"/>
      <c r="EQ4" s="306"/>
      <c r="ER4" s="306"/>
      <c r="ES4" s="306"/>
      <c r="ET4" s="306"/>
      <c r="EU4" s="306"/>
      <c r="EV4" s="306"/>
      <c r="EW4" s="306"/>
      <c r="EX4" s="306"/>
      <c r="EY4" s="306"/>
      <c r="EZ4" s="306"/>
      <c r="FA4" s="306"/>
      <c r="FB4" s="306"/>
      <c r="FC4" s="306"/>
      <c r="FD4" s="306"/>
      <c r="FE4" s="306"/>
      <c r="FF4" s="306"/>
      <c r="FG4" s="306"/>
      <c r="FH4" s="306"/>
      <c r="FI4" s="306"/>
      <c r="FJ4" s="306"/>
      <c r="FK4" s="306"/>
      <c r="FL4" s="306"/>
      <c r="FM4" s="306"/>
      <c r="FN4" s="306"/>
      <c r="FO4" s="306"/>
      <c r="FP4" s="306"/>
      <c r="FQ4" s="306"/>
      <c r="FR4" s="306"/>
      <c r="FS4" s="306"/>
      <c r="FT4" s="306"/>
      <c r="FU4" s="306"/>
      <c r="FV4" s="306"/>
      <c r="FW4" s="306"/>
      <c r="FX4" s="306"/>
      <c r="FY4" s="306"/>
      <c r="FZ4" s="306"/>
      <c r="GA4" s="306"/>
      <c r="GB4" s="306"/>
      <c r="GC4" s="306"/>
      <c r="GD4" s="306"/>
      <c r="GE4" s="306"/>
      <c r="GF4" s="306"/>
      <c r="GG4" s="306"/>
      <c r="GH4" s="306"/>
      <c r="GI4" s="306"/>
      <c r="GJ4" s="306"/>
      <c r="GK4" s="306"/>
      <c r="GL4" s="306"/>
      <c r="GM4" s="306"/>
      <c r="GN4" s="306"/>
      <c r="GO4" s="306"/>
      <c r="GP4" s="306"/>
      <c r="GQ4" s="306"/>
      <c r="GR4" s="306"/>
      <c r="GS4" s="306"/>
      <c r="GT4" s="306"/>
      <c r="GU4" s="306"/>
      <c r="GV4" s="306"/>
      <c r="GW4" s="306"/>
      <c r="GX4" s="306"/>
      <c r="GY4" s="306"/>
      <c r="GZ4" s="306"/>
      <c r="HA4" s="306"/>
      <c r="HB4" s="306"/>
      <c r="HC4" s="306"/>
      <c r="HD4" s="306"/>
      <c r="HE4" s="306"/>
      <c r="HF4" s="306"/>
      <c r="HG4" s="306"/>
      <c r="HH4" s="306"/>
      <c r="HI4" s="306"/>
      <c r="HJ4" s="306"/>
      <c r="HK4" s="306"/>
      <c r="HL4" s="306"/>
      <c r="HM4" s="306"/>
      <c r="HN4" s="306"/>
      <c r="HO4" s="306"/>
      <c r="HP4" s="306"/>
      <c r="HQ4" s="306"/>
      <c r="HR4" s="306"/>
      <c r="HS4" s="306"/>
      <c r="HT4" s="306"/>
      <c r="HU4" s="306"/>
      <c r="HV4" s="306"/>
      <c r="HW4" s="306"/>
      <c r="HX4" s="306"/>
      <c r="HY4" s="306"/>
      <c r="HZ4" s="306"/>
      <c r="IA4" s="306"/>
      <c r="IB4" s="306"/>
      <c r="IC4" s="306"/>
      <c r="ID4" s="306"/>
      <c r="IE4" s="306"/>
      <c r="IF4" s="306"/>
      <c r="IG4" s="306"/>
      <c r="IH4" s="306"/>
      <c r="II4" s="306"/>
      <c r="IJ4" s="306"/>
      <c r="IK4" s="306"/>
      <c r="IL4" s="306"/>
      <c r="IM4" s="306"/>
      <c r="IN4" s="306"/>
    </row>
    <row r="5" ht="19.5" customHeight="1" spans="1:248">
      <c r="A5" s="303"/>
      <c r="B5" s="303"/>
      <c r="C5" s="252"/>
      <c r="D5" s="304"/>
      <c r="E5" s="305"/>
      <c r="F5" s="305"/>
      <c r="G5" s="305"/>
      <c r="H5" s="305"/>
      <c r="I5" s="305"/>
      <c r="J5" s="305"/>
      <c r="K5" s="309"/>
      <c r="L5" s="309"/>
      <c r="M5" s="309"/>
      <c r="N5" s="309"/>
      <c r="O5" s="309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  <c r="EI5" s="306"/>
      <c r="EJ5" s="306"/>
      <c r="EK5" s="306"/>
      <c r="EL5" s="306"/>
      <c r="EM5" s="306"/>
      <c r="EN5" s="306"/>
      <c r="EO5" s="306"/>
      <c r="EP5" s="306"/>
      <c r="EQ5" s="306"/>
      <c r="ER5" s="306"/>
      <c r="ES5" s="306"/>
      <c r="ET5" s="306"/>
      <c r="EU5" s="306"/>
      <c r="EV5" s="306"/>
      <c r="EW5" s="306"/>
      <c r="EX5" s="306"/>
      <c r="EY5" s="306"/>
      <c r="EZ5" s="306"/>
      <c r="FA5" s="306"/>
      <c r="FB5" s="306"/>
      <c r="FC5" s="306"/>
      <c r="FD5" s="306"/>
      <c r="FE5" s="306"/>
      <c r="FF5" s="306"/>
      <c r="FG5" s="306"/>
      <c r="FH5" s="306"/>
      <c r="FI5" s="306"/>
      <c r="FJ5" s="306"/>
      <c r="FK5" s="306"/>
      <c r="FL5" s="306"/>
      <c r="FM5" s="306"/>
      <c r="FN5" s="306"/>
      <c r="FO5" s="306"/>
      <c r="FP5" s="306"/>
      <c r="FQ5" s="306"/>
      <c r="FR5" s="306"/>
      <c r="FS5" s="306"/>
      <c r="FT5" s="306"/>
      <c r="FU5" s="306"/>
      <c r="FV5" s="306"/>
      <c r="FW5" s="306"/>
      <c r="FX5" s="306"/>
      <c r="FY5" s="306"/>
      <c r="FZ5" s="306"/>
      <c r="GA5" s="306"/>
      <c r="GB5" s="306"/>
      <c r="GC5" s="306"/>
      <c r="GD5" s="306"/>
      <c r="GE5" s="306"/>
      <c r="GF5" s="306"/>
      <c r="GG5" s="306"/>
      <c r="GH5" s="306"/>
      <c r="GI5" s="306"/>
      <c r="GJ5" s="306"/>
      <c r="GK5" s="306"/>
      <c r="GL5" s="306"/>
      <c r="GM5" s="306"/>
      <c r="GN5" s="306"/>
      <c r="GO5" s="306"/>
      <c r="GP5" s="306"/>
      <c r="GQ5" s="306"/>
      <c r="GR5" s="306"/>
      <c r="GS5" s="306"/>
      <c r="GT5" s="306"/>
      <c r="GU5" s="306"/>
      <c r="GV5" s="306"/>
      <c r="GW5" s="306"/>
      <c r="GX5" s="306"/>
      <c r="GY5" s="306"/>
      <c r="GZ5" s="306"/>
      <c r="HA5" s="306"/>
      <c r="HB5" s="306"/>
      <c r="HC5" s="306"/>
      <c r="HD5" s="306"/>
      <c r="HE5" s="306"/>
      <c r="HF5" s="306"/>
      <c r="HG5" s="306"/>
      <c r="HH5" s="306"/>
      <c r="HI5" s="306"/>
      <c r="HJ5" s="306"/>
      <c r="HK5" s="306"/>
      <c r="HL5" s="306"/>
      <c r="HM5" s="306"/>
      <c r="HN5" s="306"/>
      <c r="HO5" s="306"/>
      <c r="HP5" s="306"/>
      <c r="HQ5" s="306"/>
      <c r="HR5" s="306"/>
      <c r="HS5" s="306"/>
      <c r="HT5" s="306"/>
      <c r="HU5" s="306"/>
      <c r="HV5" s="306"/>
      <c r="HW5" s="306"/>
      <c r="HX5" s="306"/>
      <c r="HY5" s="306"/>
      <c r="HZ5" s="306"/>
      <c r="IA5" s="306"/>
      <c r="IB5" s="306"/>
      <c r="IC5" s="306"/>
      <c r="ID5" s="306"/>
      <c r="IE5" s="306"/>
      <c r="IF5" s="306"/>
      <c r="IG5" s="306"/>
      <c r="IH5" s="306"/>
      <c r="II5" s="306"/>
      <c r="IJ5" s="306"/>
      <c r="IK5" s="306"/>
      <c r="IL5" s="306"/>
      <c r="IM5" s="306"/>
      <c r="IN5" s="306"/>
    </row>
    <row r="6" ht="39.75" customHeight="1" spans="1:248">
      <c r="A6" s="303"/>
      <c r="B6" s="303"/>
      <c r="C6" s="252"/>
      <c r="D6" s="304"/>
      <c r="E6" s="305"/>
      <c r="F6" s="305"/>
      <c r="G6" s="305"/>
      <c r="H6" s="305"/>
      <c r="I6" s="305"/>
      <c r="J6" s="305"/>
      <c r="K6" s="309"/>
      <c r="L6" s="309"/>
      <c r="M6" s="309"/>
      <c r="N6" s="309"/>
      <c r="O6" s="309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  <c r="CH6" s="306"/>
      <c r="CI6" s="306"/>
      <c r="CJ6" s="306"/>
      <c r="CK6" s="306"/>
      <c r="CL6" s="306"/>
      <c r="CM6" s="306"/>
      <c r="CN6" s="306"/>
      <c r="CO6" s="306"/>
      <c r="CP6" s="306"/>
      <c r="CQ6" s="306"/>
      <c r="CR6" s="306"/>
      <c r="CS6" s="306"/>
      <c r="CT6" s="306"/>
      <c r="CU6" s="306"/>
      <c r="CV6" s="306"/>
      <c r="CW6" s="306"/>
      <c r="CX6" s="306"/>
      <c r="CY6" s="306"/>
      <c r="CZ6" s="306"/>
      <c r="DA6" s="306"/>
      <c r="DB6" s="306"/>
      <c r="DC6" s="306"/>
      <c r="DD6" s="306"/>
      <c r="DE6" s="306"/>
      <c r="DF6" s="306"/>
      <c r="DG6" s="306"/>
      <c r="DH6" s="306"/>
      <c r="DI6" s="306"/>
      <c r="DJ6" s="306"/>
      <c r="DK6" s="306"/>
      <c r="DL6" s="306"/>
      <c r="DM6" s="306"/>
      <c r="DN6" s="306"/>
      <c r="DO6" s="306"/>
      <c r="DP6" s="306"/>
      <c r="DQ6" s="306"/>
      <c r="DR6" s="306"/>
      <c r="DS6" s="306"/>
      <c r="DT6" s="306"/>
      <c r="DU6" s="306"/>
      <c r="DV6" s="306"/>
      <c r="DW6" s="306"/>
      <c r="DX6" s="306"/>
      <c r="DY6" s="306"/>
      <c r="DZ6" s="306"/>
      <c r="EA6" s="306"/>
      <c r="EB6" s="306"/>
      <c r="EC6" s="306"/>
      <c r="ED6" s="306"/>
      <c r="EE6" s="306"/>
      <c r="EF6" s="306"/>
      <c r="EG6" s="306"/>
      <c r="EH6" s="306"/>
      <c r="EI6" s="306"/>
      <c r="EJ6" s="306"/>
      <c r="EK6" s="306"/>
      <c r="EL6" s="306"/>
      <c r="EM6" s="306"/>
      <c r="EN6" s="306"/>
      <c r="EO6" s="306"/>
      <c r="EP6" s="306"/>
      <c r="EQ6" s="306"/>
      <c r="ER6" s="306"/>
      <c r="ES6" s="306"/>
      <c r="ET6" s="306"/>
      <c r="EU6" s="306"/>
      <c r="EV6" s="306"/>
      <c r="EW6" s="306"/>
      <c r="EX6" s="306"/>
      <c r="EY6" s="306"/>
      <c r="EZ6" s="306"/>
      <c r="FA6" s="306"/>
      <c r="FB6" s="306"/>
      <c r="FC6" s="306"/>
      <c r="FD6" s="306"/>
      <c r="FE6" s="306"/>
      <c r="FF6" s="306"/>
      <c r="FG6" s="306"/>
      <c r="FH6" s="306"/>
      <c r="FI6" s="306"/>
      <c r="FJ6" s="306"/>
      <c r="FK6" s="306"/>
      <c r="FL6" s="306"/>
      <c r="FM6" s="306"/>
      <c r="FN6" s="306"/>
      <c r="FO6" s="306"/>
      <c r="FP6" s="306"/>
      <c r="FQ6" s="306"/>
      <c r="FR6" s="306"/>
      <c r="FS6" s="306"/>
      <c r="FT6" s="306"/>
      <c r="FU6" s="306"/>
      <c r="FV6" s="306"/>
      <c r="FW6" s="306"/>
      <c r="FX6" s="306"/>
      <c r="FY6" s="306"/>
      <c r="FZ6" s="306"/>
      <c r="GA6" s="306"/>
      <c r="GB6" s="306"/>
      <c r="GC6" s="306"/>
      <c r="GD6" s="306"/>
      <c r="GE6" s="306"/>
      <c r="GF6" s="306"/>
      <c r="GG6" s="306"/>
      <c r="GH6" s="306"/>
      <c r="GI6" s="306"/>
      <c r="GJ6" s="306"/>
      <c r="GK6" s="306"/>
      <c r="GL6" s="306"/>
      <c r="GM6" s="306"/>
      <c r="GN6" s="306"/>
      <c r="GO6" s="306"/>
      <c r="GP6" s="306"/>
      <c r="GQ6" s="306"/>
      <c r="GR6" s="306"/>
      <c r="GS6" s="306"/>
      <c r="GT6" s="306"/>
      <c r="GU6" s="306"/>
      <c r="GV6" s="306"/>
      <c r="GW6" s="306"/>
      <c r="GX6" s="306"/>
      <c r="GY6" s="306"/>
      <c r="GZ6" s="306"/>
      <c r="HA6" s="306"/>
      <c r="HB6" s="306"/>
      <c r="HC6" s="306"/>
      <c r="HD6" s="306"/>
      <c r="HE6" s="306"/>
      <c r="HF6" s="306"/>
      <c r="HG6" s="306"/>
      <c r="HH6" s="306"/>
      <c r="HI6" s="306"/>
      <c r="HJ6" s="306"/>
      <c r="HK6" s="306"/>
      <c r="HL6" s="306"/>
      <c r="HM6" s="306"/>
      <c r="HN6" s="306"/>
      <c r="HO6" s="306"/>
      <c r="HP6" s="306"/>
      <c r="HQ6" s="306"/>
      <c r="HR6" s="306"/>
      <c r="HS6" s="306"/>
      <c r="HT6" s="306"/>
      <c r="HU6" s="306"/>
      <c r="HV6" s="306"/>
      <c r="HW6" s="306"/>
      <c r="HX6" s="306"/>
      <c r="HY6" s="306"/>
      <c r="HZ6" s="306"/>
      <c r="IA6" s="306"/>
      <c r="IB6" s="306"/>
      <c r="IC6" s="306"/>
      <c r="ID6" s="306"/>
      <c r="IE6" s="306"/>
      <c r="IF6" s="306"/>
      <c r="IG6" s="306"/>
      <c r="IH6" s="306"/>
      <c r="II6" s="306"/>
      <c r="IJ6" s="306"/>
      <c r="IK6" s="306"/>
      <c r="IL6" s="306"/>
      <c r="IM6" s="306"/>
      <c r="IN6" s="306"/>
    </row>
    <row r="7" s="79" customFormat="1" ht="23.1" customHeight="1" spans="1:248">
      <c r="A7" s="109"/>
      <c r="B7" s="274" t="s">
        <v>108</v>
      </c>
      <c r="C7" s="275" t="s">
        <v>111</v>
      </c>
      <c r="D7" s="109" t="s">
        <v>246</v>
      </c>
      <c r="E7" s="109" t="s">
        <v>246</v>
      </c>
      <c r="F7" s="109" t="s">
        <v>246</v>
      </c>
      <c r="G7" s="109" t="s">
        <v>246</v>
      </c>
      <c r="H7" s="109" t="s">
        <v>246</v>
      </c>
      <c r="I7" s="109" t="s">
        <v>246</v>
      </c>
      <c r="J7" s="109" t="s">
        <v>246</v>
      </c>
      <c r="K7" s="109" t="s">
        <v>246</v>
      </c>
      <c r="L7" s="109" t="s">
        <v>246</v>
      </c>
      <c r="M7" s="109" t="s">
        <v>246</v>
      </c>
      <c r="N7" s="109" t="s">
        <v>246</v>
      </c>
      <c r="O7" s="109" t="s">
        <v>246</v>
      </c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310"/>
      <c r="BX7" s="310"/>
      <c r="BY7" s="310"/>
      <c r="BZ7" s="310"/>
      <c r="CA7" s="310"/>
      <c r="CB7" s="310"/>
      <c r="CC7" s="310"/>
      <c r="CD7" s="310"/>
      <c r="CE7" s="310"/>
      <c r="CF7" s="310"/>
      <c r="CG7" s="310"/>
      <c r="CH7" s="310"/>
      <c r="CI7" s="310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0"/>
      <c r="DN7" s="310"/>
      <c r="DO7" s="310"/>
      <c r="DP7" s="310"/>
      <c r="DQ7" s="310"/>
      <c r="DR7" s="310"/>
      <c r="DS7" s="310"/>
      <c r="DT7" s="310"/>
      <c r="DU7" s="310"/>
      <c r="DV7" s="310"/>
      <c r="DW7" s="310"/>
      <c r="DX7" s="310"/>
      <c r="DY7" s="310"/>
      <c r="DZ7" s="310"/>
      <c r="EA7" s="310"/>
      <c r="EB7" s="310"/>
      <c r="EC7" s="310"/>
      <c r="ED7" s="310"/>
      <c r="EE7" s="310"/>
      <c r="EF7" s="310"/>
      <c r="EG7" s="310"/>
      <c r="EH7" s="310"/>
      <c r="EI7" s="310"/>
      <c r="EJ7" s="310"/>
      <c r="EK7" s="310"/>
      <c r="EL7" s="310"/>
      <c r="EM7" s="310"/>
      <c r="EN7" s="310"/>
      <c r="EO7" s="310"/>
      <c r="EP7" s="310"/>
      <c r="EQ7" s="310"/>
      <c r="ER7" s="310"/>
      <c r="ES7" s="310"/>
      <c r="ET7" s="310"/>
      <c r="EU7" s="310"/>
      <c r="EV7" s="310"/>
      <c r="EW7" s="310"/>
      <c r="EX7" s="310"/>
      <c r="EY7" s="310"/>
      <c r="EZ7" s="310"/>
      <c r="FA7" s="310"/>
      <c r="FB7" s="310"/>
      <c r="FC7" s="310"/>
      <c r="FD7" s="310"/>
      <c r="FE7" s="310"/>
      <c r="FF7" s="310"/>
      <c r="FG7" s="310"/>
      <c r="FH7" s="310"/>
      <c r="FI7" s="310"/>
      <c r="FJ7" s="310"/>
      <c r="FK7" s="310"/>
      <c r="FL7" s="310"/>
      <c r="FM7" s="310"/>
      <c r="FN7" s="310"/>
      <c r="FO7" s="310"/>
      <c r="FP7" s="310"/>
      <c r="FQ7" s="310"/>
      <c r="FR7" s="310"/>
      <c r="FS7" s="310"/>
      <c r="FT7" s="310"/>
      <c r="FU7" s="310"/>
      <c r="FV7" s="310"/>
      <c r="FW7" s="310"/>
      <c r="FX7" s="310"/>
      <c r="FY7" s="310"/>
      <c r="FZ7" s="310"/>
      <c r="GA7" s="310"/>
      <c r="GB7" s="310"/>
      <c r="GC7" s="310"/>
      <c r="GD7" s="310"/>
      <c r="GE7" s="310"/>
      <c r="GF7" s="310"/>
      <c r="GG7" s="310"/>
      <c r="GH7" s="310"/>
      <c r="GI7" s="310"/>
      <c r="GJ7" s="310"/>
      <c r="GK7" s="310"/>
      <c r="GL7" s="310"/>
      <c r="GM7" s="310"/>
      <c r="GN7" s="310"/>
      <c r="GO7" s="310"/>
      <c r="GP7" s="310"/>
      <c r="GQ7" s="310"/>
      <c r="GR7" s="310"/>
      <c r="GS7" s="310"/>
      <c r="GT7" s="310"/>
      <c r="GU7" s="310"/>
      <c r="GV7" s="310"/>
      <c r="GW7" s="310"/>
      <c r="GX7" s="310"/>
      <c r="GY7" s="310"/>
      <c r="GZ7" s="310"/>
      <c r="HA7" s="310"/>
      <c r="HB7" s="310"/>
      <c r="HC7" s="310"/>
      <c r="HD7" s="310"/>
      <c r="HE7" s="310"/>
      <c r="HF7" s="310"/>
      <c r="HG7" s="310"/>
      <c r="HH7" s="310"/>
      <c r="HI7" s="310"/>
      <c r="HJ7" s="310"/>
      <c r="HK7" s="310"/>
      <c r="HL7" s="310"/>
      <c r="HM7" s="310"/>
      <c r="HN7" s="310"/>
      <c r="HO7" s="310"/>
      <c r="HP7" s="310"/>
      <c r="HQ7" s="310"/>
      <c r="HR7" s="310"/>
      <c r="HS7" s="310"/>
      <c r="HT7" s="310"/>
      <c r="HU7" s="310"/>
      <c r="HV7" s="310"/>
      <c r="HW7" s="310"/>
      <c r="HX7" s="310"/>
      <c r="HY7" s="310"/>
      <c r="HZ7" s="310"/>
      <c r="IA7" s="310"/>
      <c r="IB7" s="310"/>
      <c r="IC7" s="310"/>
      <c r="ID7" s="310"/>
      <c r="IE7" s="310"/>
      <c r="IF7" s="310"/>
      <c r="IG7" s="310"/>
      <c r="IH7" s="310"/>
      <c r="II7" s="310"/>
      <c r="IJ7" s="310"/>
      <c r="IK7" s="310"/>
      <c r="IL7" s="310"/>
      <c r="IM7" s="310"/>
      <c r="IN7" s="310"/>
    </row>
    <row r="8" customFormat="1" ht="33.75" customHeight="1"/>
    <row r="9" ht="23.1" customHeight="1" spans="1:248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4"/>
      <c r="L9" s="213"/>
      <c r="M9" s="213"/>
      <c r="N9" s="213"/>
      <c r="O9" s="213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6"/>
      <c r="DP9" s="306"/>
      <c r="DQ9" s="306"/>
      <c r="DR9" s="306"/>
      <c r="DS9" s="306"/>
      <c r="DT9" s="306"/>
      <c r="DU9" s="306"/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6"/>
      <c r="FC9" s="306"/>
      <c r="FD9" s="306"/>
      <c r="FE9" s="306"/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6"/>
      <c r="GP9" s="306"/>
      <c r="GQ9" s="306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  <c r="HD9" s="306"/>
      <c r="HE9" s="306"/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  <c r="HQ9" s="306"/>
      <c r="HR9" s="306"/>
      <c r="HS9" s="306"/>
      <c r="HT9" s="306"/>
      <c r="HU9" s="306"/>
      <c r="HV9" s="306"/>
      <c r="HW9" s="306"/>
      <c r="HX9" s="306"/>
      <c r="HY9" s="306"/>
      <c r="HZ9" s="306"/>
      <c r="IA9" s="306"/>
      <c r="IB9" s="306"/>
      <c r="IC9" s="306"/>
      <c r="ID9" s="306"/>
      <c r="IE9" s="306"/>
      <c r="IF9" s="306"/>
      <c r="IG9" s="306"/>
      <c r="IH9" s="306"/>
      <c r="II9" s="306"/>
      <c r="IJ9" s="306"/>
      <c r="IK9" s="306"/>
      <c r="IL9" s="306"/>
      <c r="IM9" s="306"/>
      <c r="IN9" s="306"/>
    </row>
    <row r="10" ht="23.1" customHeight="1" spans="1:248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4"/>
      <c r="L10" s="213"/>
      <c r="M10" s="213"/>
      <c r="N10" s="213"/>
      <c r="O10" s="213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6"/>
      <c r="DT10" s="306"/>
      <c r="DU10" s="306"/>
      <c r="DV10" s="306"/>
      <c r="DW10" s="306"/>
      <c r="DX10" s="306"/>
      <c r="DY10" s="306"/>
      <c r="DZ10" s="306"/>
      <c r="EA10" s="306"/>
      <c r="EB10" s="306"/>
      <c r="EC10" s="306"/>
      <c r="ED10" s="306"/>
      <c r="EE10" s="306"/>
      <c r="EF10" s="306"/>
      <c r="EG10" s="306"/>
      <c r="EH10" s="306"/>
      <c r="EI10" s="306"/>
      <c r="EJ10" s="306"/>
      <c r="EK10" s="306"/>
      <c r="EL10" s="306"/>
      <c r="EM10" s="306"/>
      <c r="EN10" s="306"/>
      <c r="EO10" s="306"/>
      <c r="EP10" s="306"/>
      <c r="EQ10" s="306"/>
      <c r="ER10" s="306"/>
      <c r="ES10" s="306"/>
      <c r="ET10" s="306"/>
      <c r="EU10" s="306"/>
      <c r="EV10" s="306"/>
      <c r="EW10" s="306"/>
      <c r="EX10" s="306"/>
      <c r="EY10" s="306"/>
      <c r="EZ10" s="306"/>
      <c r="FA10" s="306"/>
      <c r="FB10" s="306"/>
      <c r="FC10" s="306"/>
      <c r="FD10" s="306"/>
      <c r="FE10" s="306"/>
      <c r="FF10" s="306"/>
      <c r="FG10" s="306"/>
      <c r="FH10" s="306"/>
      <c r="FI10" s="306"/>
      <c r="FJ10" s="306"/>
      <c r="FK10" s="306"/>
      <c r="FL10" s="306"/>
      <c r="FM10" s="306"/>
      <c r="FN10" s="306"/>
      <c r="FO10" s="306"/>
      <c r="FP10" s="306"/>
      <c r="FQ10" s="306"/>
      <c r="FR10" s="306"/>
      <c r="FS10" s="306"/>
      <c r="FT10" s="306"/>
      <c r="FU10" s="306"/>
      <c r="FV10" s="306"/>
      <c r="FW10" s="306"/>
      <c r="FX10" s="306"/>
      <c r="FY10" s="306"/>
      <c r="FZ10" s="306"/>
      <c r="GA10" s="306"/>
      <c r="GB10" s="306"/>
      <c r="GC10" s="306"/>
      <c r="GD10" s="306"/>
      <c r="GE10" s="306"/>
      <c r="GF10" s="306"/>
      <c r="GG10" s="306"/>
      <c r="GH10" s="306"/>
      <c r="GI10" s="306"/>
      <c r="GJ10" s="306"/>
      <c r="GK10" s="306"/>
      <c r="GL10" s="306"/>
      <c r="GM10" s="306"/>
      <c r="GN10" s="306"/>
      <c r="GO10" s="306"/>
      <c r="GP10" s="306"/>
      <c r="GQ10" s="306"/>
      <c r="GR10" s="306"/>
      <c r="GS10" s="306"/>
      <c r="GT10" s="306"/>
      <c r="GU10" s="306"/>
      <c r="GV10" s="306"/>
      <c r="GW10" s="306"/>
      <c r="GX10" s="306"/>
      <c r="GY10" s="306"/>
      <c r="GZ10" s="306"/>
      <c r="HA10" s="306"/>
      <c r="HB10" s="306"/>
      <c r="HC10" s="306"/>
      <c r="HD10" s="306"/>
      <c r="HE10" s="306"/>
      <c r="HF10" s="306"/>
      <c r="HG10" s="306"/>
      <c r="HH10" s="306"/>
      <c r="HI10" s="306"/>
      <c r="HJ10" s="306"/>
      <c r="HK10" s="306"/>
      <c r="HL10" s="306"/>
      <c r="HM10" s="306"/>
      <c r="HN10" s="306"/>
      <c r="HO10" s="306"/>
      <c r="HP10" s="306"/>
      <c r="HQ10" s="306"/>
      <c r="HR10" s="306"/>
      <c r="HS10" s="306"/>
      <c r="HT10" s="306"/>
      <c r="HU10" s="306"/>
      <c r="HV10" s="306"/>
      <c r="HW10" s="306"/>
      <c r="HX10" s="306"/>
      <c r="HY10" s="306"/>
      <c r="HZ10" s="306"/>
      <c r="IA10" s="306"/>
      <c r="IB10" s="306"/>
      <c r="IC10" s="306"/>
      <c r="ID10" s="306"/>
      <c r="IE10" s="306"/>
      <c r="IF10" s="306"/>
      <c r="IG10" s="306"/>
      <c r="IH10" s="306"/>
      <c r="II10" s="306"/>
      <c r="IJ10" s="306"/>
      <c r="IK10" s="306"/>
      <c r="IL10" s="306"/>
      <c r="IM10" s="306"/>
      <c r="IN10" s="306"/>
    </row>
    <row r="11" ht="23.1" customHeight="1" spans="1:248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4"/>
      <c r="L11" s="213"/>
      <c r="M11" s="213"/>
      <c r="N11" s="213"/>
      <c r="O11" s="213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  <c r="CL11" s="306"/>
      <c r="CM11" s="306"/>
      <c r="CN11" s="306"/>
      <c r="CO11" s="306"/>
      <c r="CP11" s="306"/>
      <c r="CQ11" s="306"/>
      <c r="CR11" s="306"/>
      <c r="CS11" s="306"/>
      <c r="CT11" s="306"/>
      <c r="CU11" s="306"/>
      <c r="CV11" s="306"/>
      <c r="CW11" s="306"/>
      <c r="CX11" s="306"/>
      <c r="CY11" s="306"/>
      <c r="CZ11" s="306"/>
      <c r="DA11" s="306"/>
      <c r="DB11" s="306"/>
      <c r="DC11" s="306"/>
      <c r="DD11" s="306"/>
      <c r="DE11" s="306"/>
      <c r="DF11" s="306"/>
      <c r="DG11" s="306"/>
      <c r="DH11" s="306"/>
      <c r="DI11" s="306"/>
      <c r="DJ11" s="306"/>
      <c r="DK11" s="306"/>
      <c r="DL11" s="306"/>
      <c r="DM11" s="306"/>
      <c r="DN11" s="306"/>
      <c r="DO11" s="306"/>
      <c r="DP11" s="306"/>
      <c r="DQ11" s="306"/>
      <c r="DR11" s="306"/>
      <c r="DS11" s="306"/>
      <c r="DT11" s="306"/>
      <c r="DU11" s="306"/>
      <c r="DV11" s="306"/>
      <c r="DW11" s="306"/>
      <c r="DX11" s="306"/>
      <c r="DY11" s="306"/>
      <c r="DZ11" s="306"/>
      <c r="EA11" s="306"/>
      <c r="EB11" s="306"/>
      <c r="EC11" s="306"/>
      <c r="ED11" s="306"/>
      <c r="EE11" s="306"/>
      <c r="EF11" s="306"/>
      <c r="EG11" s="306"/>
      <c r="EH11" s="306"/>
      <c r="EI11" s="306"/>
      <c r="EJ11" s="306"/>
      <c r="EK11" s="306"/>
      <c r="EL11" s="306"/>
      <c r="EM11" s="306"/>
      <c r="EN11" s="306"/>
      <c r="EO11" s="306"/>
      <c r="EP11" s="306"/>
      <c r="EQ11" s="306"/>
      <c r="ER11" s="306"/>
      <c r="ES11" s="306"/>
      <c r="ET11" s="306"/>
      <c r="EU11" s="306"/>
      <c r="EV11" s="306"/>
      <c r="EW11" s="306"/>
      <c r="EX11" s="306"/>
      <c r="EY11" s="306"/>
      <c r="EZ11" s="306"/>
      <c r="FA11" s="306"/>
      <c r="FB11" s="306"/>
      <c r="FC11" s="306"/>
      <c r="FD11" s="306"/>
      <c r="FE11" s="306"/>
      <c r="FF11" s="306"/>
      <c r="FG11" s="306"/>
      <c r="FH11" s="306"/>
      <c r="FI11" s="306"/>
      <c r="FJ11" s="306"/>
      <c r="FK11" s="306"/>
      <c r="FL11" s="306"/>
      <c r="FM11" s="306"/>
      <c r="FN11" s="306"/>
      <c r="FO11" s="306"/>
      <c r="FP11" s="306"/>
      <c r="FQ11" s="306"/>
      <c r="FR11" s="306"/>
      <c r="FS11" s="306"/>
      <c r="FT11" s="306"/>
      <c r="FU11" s="306"/>
      <c r="FV11" s="306"/>
      <c r="FW11" s="306"/>
      <c r="FX11" s="306"/>
      <c r="FY11" s="306"/>
      <c r="FZ11" s="306"/>
      <c r="GA11" s="306"/>
      <c r="GB11" s="306"/>
      <c r="GC11" s="306"/>
      <c r="GD11" s="306"/>
      <c r="GE11" s="306"/>
      <c r="GF11" s="306"/>
      <c r="GG11" s="306"/>
      <c r="GH11" s="306"/>
      <c r="GI11" s="306"/>
      <c r="GJ11" s="306"/>
      <c r="GK11" s="306"/>
      <c r="GL11" s="306"/>
      <c r="GM11" s="306"/>
      <c r="GN11" s="306"/>
      <c r="GO11" s="306"/>
      <c r="GP11" s="306"/>
      <c r="GQ11" s="306"/>
      <c r="GR11" s="306"/>
      <c r="GS11" s="306"/>
      <c r="GT11" s="306"/>
      <c r="GU11" s="306"/>
      <c r="GV11" s="306"/>
      <c r="GW11" s="306"/>
      <c r="GX11" s="306"/>
      <c r="GY11" s="306"/>
      <c r="GZ11" s="306"/>
      <c r="HA11" s="306"/>
      <c r="HB11" s="306"/>
      <c r="HC11" s="306"/>
      <c r="HD11" s="306"/>
      <c r="HE11" s="306"/>
      <c r="HF11" s="306"/>
      <c r="HG11" s="306"/>
      <c r="HH11" s="306"/>
      <c r="HI11" s="306"/>
      <c r="HJ11" s="306"/>
      <c r="HK11" s="306"/>
      <c r="HL11" s="306"/>
      <c r="HM11" s="306"/>
      <c r="HN11" s="306"/>
      <c r="HO11" s="306"/>
      <c r="HP11" s="306"/>
      <c r="HQ11" s="306"/>
      <c r="HR11" s="306"/>
      <c r="HS11" s="306"/>
      <c r="HT11" s="306"/>
      <c r="HU11" s="306"/>
      <c r="HV11" s="306"/>
      <c r="HW11" s="306"/>
      <c r="HX11" s="306"/>
      <c r="HY11" s="306"/>
      <c r="HZ11" s="306"/>
      <c r="IA11" s="306"/>
      <c r="IB11" s="306"/>
      <c r="IC11" s="306"/>
      <c r="ID11" s="306"/>
      <c r="IE11" s="306"/>
      <c r="IF11" s="306"/>
      <c r="IG11" s="306"/>
      <c r="IH11" s="306"/>
      <c r="II11" s="306"/>
      <c r="IJ11" s="306"/>
      <c r="IK11" s="306"/>
      <c r="IL11" s="306"/>
      <c r="IM11" s="306"/>
      <c r="IN11" s="306"/>
    </row>
    <row r="12" ht="23.1" customHeight="1" spans="1:248">
      <c r="A12" s="213"/>
      <c r="B12" s="213"/>
      <c r="C12" s="213"/>
      <c r="D12" s="213"/>
      <c r="E12" s="213"/>
      <c r="F12" s="213"/>
      <c r="G12" s="213"/>
      <c r="H12" s="213"/>
      <c r="J12" s="213"/>
      <c r="K12" s="214"/>
      <c r="L12" s="213"/>
      <c r="M12" s="213"/>
      <c r="N12" s="213"/>
      <c r="O12" s="213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6"/>
      <c r="CF12" s="306"/>
      <c r="CG12" s="306"/>
      <c r="CH12" s="306"/>
      <c r="CI12" s="306"/>
      <c r="CJ12" s="306"/>
      <c r="CK12" s="306"/>
      <c r="CL12" s="306"/>
      <c r="CM12" s="306"/>
      <c r="CN12" s="306"/>
      <c r="CO12" s="306"/>
      <c r="CP12" s="306"/>
      <c r="CQ12" s="306"/>
      <c r="CR12" s="306"/>
      <c r="CS12" s="306"/>
      <c r="CT12" s="306"/>
      <c r="CU12" s="306"/>
      <c r="CV12" s="306"/>
      <c r="CW12" s="306"/>
      <c r="CX12" s="306"/>
      <c r="CY12" s="306"/>
      <c r="CZ12" s="306"/>
      <c r="DA12" s="306"/>
      <c r="DB12" s="306"/>
      <c r="DC12" s="306"/>
      <c r="DD12" s="306"/>
      <c r="DE12" s="306"/>
      <c r="DF12" s="306"/>
      <c r="DG12" s="306"/>
      <c r="DH12" s="306"/>
      <c r="DI12" s="306"/>
      <c r="DJ12" s="306"/>
      <c r="DK12" s="306"/>
      <c r="DL12" s="306"/>
      <c r="DM12" s="306"/>
      <c r="DN12" s="306"/>
      <c r="DO12" s="306"/>
      <c r="DP12" s="306"/>
      <c r="DQ12" s="306"/>
      <c r="DR12" s="306"/>
      <c r="DS12" s="306"/>
      <c r="DT12" s="306"/>
      <c r="DU12" s="306"/>
      <c r="DV12" s="306"/>
      <c r="DW12" s="306"/>
      <c r="DX12" s="306"/>
      <c r="DY12" s="306"/>
      <c r="DZ12" s="306"/>
      <c r="EA12" s="306"/>
      <c r="EB12" s="306"/>
      <c r="EC12" s="306"/>
      <c r="ED12" s="306"/>
      <c r="EE12" s="306"/>
      <c r="EF12" s="306"/>
      <c r="EG12" s="306"/>
      <c r="EH12" s="306"/>
      <c r="EI12" s="306"/>
      <c r="EJ12" s="306"/>
      <c r="EK12" s="306"/>
      <c r="EL12" s="306"/>
      <c r="EM12" s="306"/>
      <c r="EN12" s="306"/>
      <c r="EO12" s="306"/>
      <c r="EP12" s="306"/>
      <c r="EQ12" s="306"/>
      <c r="ER12" s="306"/>
      <c r="ES12" s="306"/>
      <c r="ET12" s="306"/>
      <c r="EU12" s="306"/>
      <c r="EV12" s="306"/>
      <c r="EW12" s="306"/>
      <c r="EX12" s="306"/>
      <c r="EY12" s="306"/>
      <c r="EZ12" s="306"/>
      <c r="FA12" s="306"/>
      <c r="FB12" s="306"/>
      <c r="FC12" s="306"/>
      <c r="FD12" s="306"/>
      <c r="FE12" s="306"/>
      <c r="FF12" s="306"/>
      <c r="FG12" s="306"/>
      <c r="FH12" s="306"/>
      <c r="FI12" s="306"/>
      <c r="FJ12" s="306"/>
      <c r="FK12" s="306"/>
      <c r="FL12" s="306"/>
      <c r="FM12" s="306"/>
      <c r="FN12" s="306"/>
      <c r="FO12" s="306"/>
      <c r="FP12" s="306"/>
      <c r="FQ12" s="306"/>
      <c r="FR12" s="306"/>
      <c r="FS12" s="306"/>
      <c r="FT12" s="306"/>
      <c r="FU12" s="306"/>
      <c r="FV12" s="306"/>
      <c r="FW12" s="306"/>
      <c r="FX12" s="306"/>
      <c r="FY12" s="306"/>
      <c r="FZ12" s="306"/>
      <c r="GA12" s="306"/>
      <c r="GB12" s="306"/>
      <c r="GC12" s="306"/>
      <c r="GD12" s="306"/>
      <c r="GE12" s="306"/>
      <c r="GF12" s="306"/>
      <c r="GG12" s="306"/>
      <c r="GH12" s="306"/>
      <c r="GI12" s="306"/>
      <c r="GJ12" s="306"/>
      <c r="GK12" s="306"/>
      <c r="GL12" s="306"/>
      <c r="GM12" s="306"/>
      <c r="GN12" s="306"/>
      <c r="GO12" s="306"/>
      <c r="GP12" s="306"/>
      <c r="GQ12" s="306"/>
      <c r="GR12" s="306"/>
      <c r="GS12" s="306"/>
      <c r="GT12" s="306"/>
      <c r="GU12" s="306"/>
      <c r="GV12" s="306"/>
      <c r="GW12" s="306"/>
      <c r="GX12" s="306"/>
      <c r="GY12" s="306"/>
      <c r="GZ12" s="306"/>
      <c r="HA12" s="306"/>
      <c r="HB12" s="306"/>
      <c r="HC12" s="306"/>
      <c r="HD12" s="306"/>
      <c r="HE12" s="306"/>
      <c r="HF12" s="306"/>
      <c r="HG12" s="306"/>
      <c r="HH12" s="306"/>
      <c r="HI12" s="306"/>
      <c r="HJ12" s="306"/>
      <c r="HK12" s="306"/>
      <c r="HL12" s="306"/>
      <c r="HM12" s="306"/>
      <c r="HN12" s="306"/>
      <c r="HO12" s="306"/>
      <c r="HP12" s="306"/>
      <c r="HQ12" s="306"/>
      <c r="HR12" s="306"/>
      <c r="HS12" s="306"/>
      <c r="HT12" s="306"/>
      <c r="HU12" s="306"/>
      <c r="HV12" s="306"/>
      <c r="HW12" s="306"/>
      <c r="HX12" s="306"/>
      <c r="HY12" s="306"/>
      <c r="HZ12" s="306"/>
      <c r="IA12" s="306"/>
      <c r="IB12" s="306"/>
      <c r="IC12" s="306"/>
      <c r="ID12" s="306"/>
      <c r="IE12" s="306"/>
      <c r="IF12" s="306"/>
      <c r="IG12" s="306"/>
      <c r="IH12" s="306"/>
      <c r="II12" s="306"/>
      <c r="IJ12" s="306"/>
      <c r="IK12" s="306"/>
      <c r="IL12" s="306"/>
      <c r="IM12" s="306"/>
      <c r="IN12" s="306"/>
    </row>
    <row r="13" ht="23.1" customHeight="1" spans="1:248">
      <c r="A13" s="306"/>
      <c r="B13" s="306"/>
      <c r="C13" s="306"/>
      <c r="D13" s="306"/>
      <c r="E13" s="213"/>
      <c r="F13" s="213"/>
      <c r="G13" s="306"/>
      <c r="H13" s="306"/>
      <c r="I13" s="306"/>
      <c r="J13" s="306"/>
      <c r="K13" s="214"/>
      <c r="L13" s="213"/>
      <c r="M13" s="213"/>
      <c r="N13" s="213"/>
      <c r="O13" s="213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  <c r="CH13" s="306"/>
      <c r="CI13" s="306"/>
      <c r="CJ13" s="306"/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6"/>
      <c r="DR13" s="306"/>
      <c r="DS13" s="306"/>
      <c r="DT13" s="306"/>
      <c r="DU13" s="306"/>
      <c r="DV13" s="306"/>
      <c r="DW13" s="306"/>
      <c r="DX13" s="306"/>
      <c r="DY13" s="306"/>
      <c r="DZ13" s="306"/>
      <c r="EA13" s="306"/>
      <c r="EB13" s="306"/>
      <c r="EC13" s="306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6"/>
      <c r="EW13" s="306"/>
      <c r="EX13" s="306"/>
      <c r="EY13" s="306"/>
      <c r="EZ13" s="306"/>
      <c r="FA13" s="306"/>
      <c r="FB13" s="306"/>
      <c r="FC13" s="306"/>
      <c r="FD13" s="306"/>
      <c r="FE13" s="306"/>
      <c r="FF13" s="306"/>
      <c r="FG13" s="306"/>
      <c r="FH13" s="306"/>
      <c r="FI13" s="306"/>
      <c r="FJ13" s="306"/>
      <c r="FK13" s="306"/>
      <c r="FL13" s="306"/>
      <c r="FM13" s="306"/>
      <c r="FN13" s="306"/>
      <c r="FO13" s="306"/>
      <c r="FP13" s="306"/>
      <c r="FQ13" s="306"/>
      <c r="FR13" s="306"/>
      <c r="FS13" s="306"/>
      <c r="FT13" s="306"/>
      <c r="FU13" s="306"/>
      <c r="FV13" s="306"/>
      <c r="FW13" s="306"/>
      <c r="FX13" s="306"/>
      <c r="FY13" s="306"/>
      <c r="FZ13" s="306"/>
      <c r="GA13" s="306"/>
      <c r="GB13" s="306"/>
      <c r="GC13" s="306"/>
      <c r="GD13" s="306"/>
      <c r="GE13" s="306"/>
      <c r="GF13" s="306"/>
      <c r="GG13" s="306"/>
      <c r="GH13" s="306"/>
      <c r="GI13" s="306"/>
      <c r="GJ13" s="306"/>
      <c r="GK13" s="306"/>
      <c r="GL13" s="306"/>
      <c r="GM13" s="306"/>
      <c r="GN13" s="306"/>
      <c r="GO13" s="306"/>
      <c r="GP13" s="306"/>
      <c r="GQ13" s="306"/>
      <c r="GR13" s="306"/>
      <c r="GS13" s="306"/>
      <c r="GT13" s="306"/>
      <c r="GU13" s="306"/>
      <c r="GV13" s="306"/>
      <c r="GW13" s="306"/>
      <c r="GX13" s="306"/>
      <c r="GY13" s="306"/>
      <c r="GZ13" s="306"/>
      <c r="HA13" s="306"/>
      <c r="HB13" s="306"/>
      <c r="HC13" s="306"/>
      <c r="HD13" s="306"/>
      <c r="HE13" s="306"/>
      <c r="HF13" s="306"/>
      <c r="HG13" s="306"/>
      <c r="HH13" s="306"/>
      <c r="HI13" s="306"/>
      <c r="HJ13" s="306"/>
      <c r="HK13" s="306"/>
      <c r="HL13" s="306"/>
      <c r="HM13" s="306"/>
      <c r="HN13" s="306"/>
      <c r="HO13" s="306"/>
      <c r="HP13" s="306"/>
      <c r="HQ13" s="306"/>
      <c r="HR13" s="306"/>
      <c r="HS13" s="306"/>
      <c r="HT13" s="306"/>
      <c r="HU13" s="306"/>
      <c r="HV13" s="306"/>
      <c r="HW13" s="306"/>
      <c r="HX13" s="306"/>
      <c r="HY13" s="306"/>
      <c r="HZ13" s="306"/>
      <c r="IA13" s="306"/>
      <c r="IB13" s="306"/>
      <c r="IC13" s="306"/>
      <c r="ID13" s="306"/>
      <c r="IE13" s="306"/>
      <c r="IF13" s="306"/>
      <c r="IG13" s="306"/>
      <c r="IH13" s="306"/>
      <c r="II13" s="306"/>
      <c r="IJ13" s="306"/>
      <c r="IK13" s="306"/>
      <c r="IL13" s="306"/>
      <c r="IM13" s="306"/>
      <c r="IN13" s="306"/>
    </row>
    <row r="14" ht="23.1" customHeight="1" spans="1:248">
      <c r="A14" s="306"/>
      <c r="B14" s="306"/>
      <c r="C14" s="306"/>
      <c r="D14" s="306"/>
      <c r="E14" s="306"/>
      <c r="F14" s="213"/>
      <c r="G14" s="213"/>
      <c r="H14" s="213"/>
      <c r="I14" s="306"/>
      <c r="J14" s="306"/>
      <c r="K14" s="307"/>
      <c r="L14" s="306"/>
      <c r="M14" s="306"/>
      <c r="N14" s="213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  <c r="IL14" s="306"/>
      <c r="IM14" s="306"/>
      <c r="IN14" s="306"/>
    </row>
    <row r="15" ht="23.1" customHeight="1" spans="1:248">
      <c r="A15" s="306"/>
      <c r="B15" s="306"/>
      <c r="C15" s="306"/>
      <c r="D15" s="306"/>
      <c r="E15" s="306"/>
      <c r="F15" s="306"/>
      <c r="G15" s="306"/>
      <c r="H15" s="306"/>
      <c r="I15" s="306"/>
      <c r="J15" s="306"/>
      <c r="K15" s="307"/>
      <c r="L15" s="306"/>
      <c r="M15" s="306"/>
      <c r="N15" s="213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  <c r="BJ15" s="306"/>
      <c r="BK15" s="306"/>
      <c r="BL15" s="306"/>
      <c r="BM15" s="306"/>
      <c r="BN15" s="306"/>
      <c r="BO15" s="306"/>
      <c r="BP15" s="306"/>
      <c r="BQ15" s="306"/>
      <c r="BR15" s="306"/>
      <c r="BS15" s="306"/>
      <c r="BT15" s="306"/>
      <c r="BU15" s="306"/>
      <c r="BV15" s="306"/>
      <c r="BW15" s="306"/>
      <c r="BX15" s="306"/>
      <c r="BY15" s="306"/>
      <c r="BZ15" s="306"/>
      <c r="CA15" s="306"/>
      <c r="CB15" s="306"/>
      <c r="CC15" s="306"/>
      <c r="CD15" s="306"/>
      <c r="CE15" s="306"/>
      <c r="CF15" s="306"/>
      <c r="CG15" s="306"/>
      <c r="CH15" s="306"/>
      <c r="CI15" s="306"/>
      <c r="CJ15" s="306"/>
      <c r="CK15" s="306"/>
      <c r="CL15" s="306"/>
      <c r="CM15" s="306"/>
      <c r="CN15" s="306"/>
      <c r="CO15" s="306"/>
      <c r="CP15" s="306"/>
      <c r="CQ15" s="306"/>
      <c r="CR15" s="306"/>
      <c r="CS15" s="306"/>
      <c r="CT15" s="306"/>
      <c r="CU15" s="306"/>
      <c r="CV15" s="306"/>
      <c r="CW15" s="306"/>
      <c r="CX15" s="306"/>
      <c r="CY15" s="306"/>
      <c r="CZ15" s="306"/>
      <c r="DA15" s="306"/>
      <c r="DB15" s="306"/>
      <c r="DC15" s="306"/>
      <c r="DD15" s="306"/>
      <c r="DE15" s="306"/>
      <c r="DF15" s="306"/>
      <c r="DG15" s="306"/>
      <c r="DH15" s="306"/>
      <c r="DI15" s="306"/>
      <c r="DJ15" s="306"/>
      <c r="DK15" s="306"/>
      <c r="DL15" s="306"/>
      <c r="DM15" s="306"/>
      <c r="DN15" s="306"/>
      <c r="DO15" s="306"/>
      <c r="DP15" s="306"/>
      <c r="DQ15" s="306"/>
      <c r="DR15" s="306"/>
      <c r="DS15" s="306"/>
      <c r="DT15" s="306"/>
      <c r="DU15" s="306"/>
      <c r="DV15" s="306"/>
      <c r="DW15" s="306"/>
      <c r="DX15" s="306"/>
      <c r="DY15" s="306"/>
      <c r="DZ15" s="306"/>
      <c r="EA15" s="306"/>
      <c r="EB15" s="306"/>
      <c r="EC15" s="306"/>
      <c r="ED15" s="306"/>
      <c r="EE15" s="306"/>
      <c r="EF15" s="306"/>
      <c r="EG15" s="306"/>
      <c r="EH15" s="306"/>
      <c r="EI15" s="306"/>
      <c r="EJ15" s="306"/>
      <c r="EK15" s="306"/>
      <c r="EL15" s="306"/>
      <c r="EM15" s="306"/>
      <c r="EN15" s="306"/>
      <c r="EO15" s="306"/>
      <c r="EP15" s="306"/>
      <c r="EQ15" s="306"/>
      <c r="ER15" s="306"/>
      <c r="ES15" s="306"/>
      <c r="ET15" s="306"/>
      <c r="EU15" s="306"/>
      <c r="EV15" s="306"/>
      <c r="EW15" s="306"/>
      <c r="EX15" s="306"/>
      <c r="EY15" s="306"/>
      <c r="EZ15" s="306"/>
      <c r="FA15" s="306"/>
      <c r="FB15" s="306"/>
      <c r="FC15" s="306"/>
      <c r="FD15" s="306"/>
      <c r="FE15" s="306"/>
      <c r="FF15" s="306"/>
      <c r="FG15" s="306"/>
      <c r="FH15" s="306"/>
      <c r="FI15" s="306"/>
      <c r="FJ15" s="306"/>
      <c r="FK15" s="306"/>
      <c r="FL15" s="306"/>
      <c r="FM15" s="306"/>
      <c r="FN15" s="306"/>
      <c r="FO15" s="306"/>
      <c r="FP15" s="306"/>
      <c r="FQ15" s="306"/>
      <c r="FR15" s="306"/>
      <c r="FS15" s="306"/>
      <c r="FT15" s="306"/>
      <c r="FU15" s="306"/>
      <c r="FV15" s="306"/>
      <c r="FW15" s="306"/>
      <c r="FX15" s="306"/>
      <c r="FY15" s="306"/>
      <c r="FZ15" s="306"/>
      <c r="GA15" s="306"/>
      <c r="GB15" s="306"/>
      <c r="GC15" s="306"/>
      <c r="GD15" s="306"/>
      <c r="GE15" s="306"/>
      <c r="GF15" s="306"/>
      <c r="GG15" s="306"/>
      <c r="GH15" s="306"/>
      <c r="GI15" s="306"/>
      <c r="GJ15" s="306"/>
      <c r="GK15" s="306"/>
      <c r="GL15" s="306"/>
      <c r="GM15" s="306"/>
      <c r="GN15" s="306"/>
      <c r="GO15" s="306"/>
      <c r="GP15" s="306"/>
      <c r="GQ15" s="306"/>
      <c r="GR15" s="306"/>
      <c r="GS15" s="306"/>
      <c r="GT15" s="306"/>
      <c r="GU15" s="306"/>
      <c r="GV15" s="306"/>
      <c r="GW15" s="306"/>
      <c r="GX15" s="306"/>
      <c r="GY15" s="306"/>
      <c r="GZ15" s="306"/>
      <c r="HA15" s="306"/>
      <c r="HB15" s="306"/>
      <c r="HC15" s="306"/>
      <c r="HD15" s="306"/>
      <c r="HE15" s="306"/>
      <c r="HF15" s="306"/>
      <c r="HG15" s="306"/>
      <c r="HH15" s="306"/>
      <c r="HI15" s="306"/>
      <c r="HJ15" s="306"/>
      <c r="HK15" s="306"/>
      <c r="HL15" s="306"/>
      <c r="HM15" s="306"/>
      <c r="HN15" s="306"/>
      <c r="HO15" s="306"/>
      <c r="HP15" s="306"/>
      <c r="HQ15" s="306"/>
      <c r="HR15" s="306"/>
      <c r="HS15" s="306"/>
      <c r="HT15" s="306"/>
      <c r="HU15" s="306"/>
      <c r="HV15" s="306"/>
      <c r="HW15" s="306"/>
      <c r="HX15" s="306"/>
      <c r="HY15" s="306"/>
      <c r="HZ15" s="306"/>
      <c r="IA15" s="306"/>
      <c r="IB15" s="306"/>
      <c r="IC15" s="306"/>
      <c r="ID15" s="306"/>
      <c r="IE15" s="306"/>
      <c r="IF15" s="306"/>
      <c r="IG15" s="306"/>
      <c r="IH15" s="306"/>
      <c r="II15" s="306"/>
      <c r="IJ15" s="306"/>
      <c r="IK15" s="306"/>
      <c r="IL15" s="306"/>
      <c r="IM15" s="306"/>
      <c r="IN15" s="306"/>
    </row>
    <row r="16" ht="23.1" customHeight="1" spans="1:248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7"/>
      <c r="L16" s="306"/>
      <c r="M16" s="306"/>
      <c r="N16" s="213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  <c r="BR16" s="306"/>
      <c r="BS16" s="306"/>
      <c r="BT16" s="306"/>
      <c r="BU16" s="306"/>
      <c r="BV16" s="306"/>
      <c r="BW16" s="306"/>
      <c r="BX16" s="306"/>
      <c r="BY16" s="306"/>
      <c r="BZ16" s="306"/>
      <c r="CA16" s="306"/>
      <c r="CB16" s="306"/>
      <c r="CC16" s="306"/>
      <c r="CD16" s="306"/>
      <c r="CE16" s="306"/>
      <c r="CF16" s="306"/>
      <c r="CG16" s="306"/>
      <c r="CH16" s="306"/>
      <c r="CI16" s="306"/>
      <c r="CJ16" s="306"/>
      <c r="CK16" s="306"/>
      <c r="CL16" s="306"/>
      <c r="CM16" s="306"/>
      <c r="CN16" s="306"/>
      <c r="CO16" s="306"/>
      <c r="CP16" s="306"/>
      <c r="CQ16" s="306"/>
      <c r="CR16" s="306"/>
      <c r="CS16" s="306"/>
      <c r="CT16" s="306"/>
      <c r="CU16" s="306"/>
      <c r="CV16" s="306"/>
      <c r="CW16" s="306"/>
      <c r="CX16" s="306"/>
      <c r="CY16" s="306"/>
      <c r="CZ16" s="306"/>
      <c r="DA16" s="306"/>
      <c r="DB16" s="306"/>
      <c r="DC16" s="306"/>
      <c r="DD16" s="306"/>
      <c r="DE16" s="306"/>
      <c r="DF16" s="306"/>
      <c r="DG16" s="306"/>
      <c r="DH16" s="306"/>
      <c r="DI16" s="306"/>
      <c r="DJ16" s="306"/>
      <c r="DK16" s="306"/>
      <c r="DL16" s="306"/>
      <c r="DM16" s="306"/>
      <c r="DN16" s="306"/>
      <c r="DO16" s="306"/>
      <c r="DP16" s="306"/>
      <c r="DQ16" s="306"/>
      <c r="DR16" s="306"/>
      <c r="DS16" s="306"/>
      <c r="DT16" s="306"/>
      <c r="DU16" s="306"/>
      <c r="DV16" s="306"/>
      <c r="DW16" s="306"/>
      <c r="DX16" s="306"/>
      <c r="DY16" s="306"/>
      <c r="DZ16" s="306"/>
      <c r="EA16" s="306"/>
      <c r="EB16" s="306"/>
      <c r="EC16" s="306"/>
      <c r="ED16" s="306"/>
      <c r="EE16" s="306"/>
      <c r="EF16" s="306"/>
      <c r="EG16" s="306"/>
      <c r="EH16" s="306"/>
      <c r="EI16" s="306"/>
      <c r="EJ16" s="306"/>
      <c r="EK16" s="306"/>
      <c r="EL16" s="306"/>
      <c r="EM16" s="306"/>
      <c r="EN16" s="306"/>
      <c r="EO16" s="306"/>
      <c r="EP16" s="306"/>
      <c r="EQ16" s="306"/>
      <c r="ER16" s="306"/>
      <c r="ES16" s="306"/>
      <c r="ET16" s="306"/>
      <c r="EU16" s="306"/>
      <c r="EV16" s="306"/>
      <c r="EW16" s="306"/>
      <c r="EX16" s="306"/>
      <c r="EY16" s="306"/>
      <c r="EZ16" s="306"/>
      <c r="FA16" s="306"/>
      <c r="FB16" s="306"/>
      <c r="FC16" s="306"/>
      <c r="FD16" s="306"/>
      <c r="FE16" s="306"/>
      <c r="FF16" s="306"/>
      <c r="FG16" s="306"/>
      <c r="FH16" s="306"/>
      <c r="FI16" s="306"/>
      <c r="FJ16" s="306"/>
      <c r="FK16" s="306"/>
      <c r="FL16" s="306"/>
      <c r="FM16" s="306"/>
      <c r="FN16" s="306"/>
      <c r="FO16" s="306"/>
      <c r="FP16" s="306"/>
      <c r="FQ16" s="306"/>
      <c r="FR16" s="306"/>
      <c r="FS16" s="306"/>
      <c r="FT16" s="306"/>
      <c r="FU16" s="306"/>
      <c r="FV16" s="306"/>
      <c r="FW16" s="306"/>
      <c r="FX16" s="306"/>
      <c r="FY16" s="306"/>
      <c r="FZ16" s="306"/>
      <c r="GA16" s="306"/>
      <c r="GB16" s="306"/>
      <c r="GC16" s="306"/>
      <c r="GD16" s="306"/>
      <c r="GE16" s="306"/>
      <c r="GF16" s="306"/>
      <c r="GG16" s="306"/>
      <c r="GH16" s="306"/>
      <c r="GI16" s="306"/>
      <c r="GJ16" s="306"/>
      <c r="GK16" s="306"/>
      <c r="GL16" s="306"/>
      <c r="GM16" s="306"/>
      <c r="GN16" s="306"/>
      <c r="GO16" s="306"/>
      <c r="GP16" s="306"/>
      <c r="GQ16" s="306"/>
      <c r="GR16" s="306"/>
      <c r="GS16" s="306"/>
      <c r="GT16" s="306"/>
      <c r="GU16" s="306"/>
      <c r="GV16" s="306"/>
      <c r="GW16" s="306"/>
      <c r="GX16" s="306"/>
      <c r="GY16" s="306"/>
      <c r="GZ16" s="306"/>
      <c r="HA16" s="306"/>
      <c r="HB16" s="306"/>
      <c r="HC16" s="306"/>
      <c r="HD16" s="306"/>
      <c r="HE16" s="306"/>
      <c r="HF16" s="306"/>
      <c r="HG16" s="306"/>
      <c r="HH16" s="306"/>
      <c r="HI16" s="306"/>
      <c r="HJ16" s="306"/>
      <c r="HK16" s="306"/>
      <c r="HL16" s="306"/>
      <c r="HM16" s="306"/>
      <c r="HN16" s="306"/>
      <c r="HO16" s="306"/>
      <c r="HP16" s="306"/>
      <c r="HQ16" s="306"/>
      <c r="HR16" s="306"/>
      <c r="HS16" s="306"/>
      <c r="HT16" s="306"/>
      <c r="HU16" s="306"/>
      <c r="HV16" s="306"/>
      <c r="HW16" s="306"/>
      <c r="HX16" s="306"/>
      <c r="HY16" s="306"/>
      <c r="HZ16" s="306"/>
      <c r="IA16" s="306"/>
      <c r="IB16" s="306"/>
      <c r="IC16" s="306"/>
      <c r="ID16" s="306"/>
      <c r="IE16" s="306"/>
      <c r="IF16" s="306"/>
      <c r="IG16" s="306"/>
      <c r="IH16" s="306"/>
      <c r="II16" s="306"/>
      <c r="IJ16" s="306"/>
      <c r="IK16" s="306"/>
      <c r="IL16" s="306"/>
      <c r="IM16" s="306"/>
      <c r="IN16" s="306"/>
    </row>
    <row r="17" ht="23.1" customHeight="1" spans="1:248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6"/>
      <c r="BZ17" s="306"/>
      <c r="CA17" s="306"/>
      <c r="CB17" s="306"/>
      <c r="CC17" s="306"/>
      <c r="CD17" s="306"/>
      <c r="CE17" s="306"/>
      <c r="CF17" s="306"/>
      <c r="CG17" s="306"/>
      <c r="CH17" s="306"/>
      <c r="CI17" s="306"/>
      <c r="CJ17" s="306"/>
      <c r="CK17" s="306"/>
      <c r="CL17" s="306"/>
      <c r="CM17" s="306"/>
      <c r="CN17" s="306"/>
      <c r="CO17" s="306"/>
      <c r="CP17" s="306"/>
      <c r="CQ17" s="306"/>
      <c r="CR17" s="306"/>
      <c r="CS17" s="306"/>
      <c r="CT17" s="306"/>
      <c r="CU17" s="306"/>
      <c r="CV17" s="306"/>
      <c r="CW17" s="306"/>
      <c r="CX17" s="306"/>
      <c r="CY17" s="306"/>
      <c r="CZ17" s="306"/>
      <c r="DA17" s="306"/>
      <c r="DB17" s="306"/>
      <c r="DC17" s="306"/>
      <c r="DD17" s="306"/>
      <c r="DE17" s="306"/>
      <c r="DF17" s="306"/>
      <c r="DG17" s="306"/>
      <c r="DH17" s="306"/>
      <c r="DI17" s="306"/>
      <c r="DJ17" s="306"/>
      <c r="DK17" s="306"/>
      <c r="DL17" s="306"/>
      <c r="DM17" s="306"/>
      <c r="DN17" s="306"/>
      <c r="DO17" s="306"/>
      <c r="DP17" s="306"/>
      <c r="DQ17" s="306"/>
      <c r="DR17" s="306"/>
      <c r="DS17" s="306"/>
      <c r="DT17" s="306"/>
      <c r="DU17" s="306"/>
      <c r="DV17" s="306"/>
      <c r="DW17" s="306"/>
      <c r="DX17" s="306"/>
      <c r="DY17" s="306"/>
      <c r="DZ17" s="306"/>
      <c r="EA17" s="306"/>
      <c r="EB17" s="306"/>
      <c r="EC17" s="306"/>
      <c r="ED17" s="306"/>
      <c r="EE17" s="306"/>
      <c r="EF17" s="306"/>
      <c r="EG17" s="306"/>
      <c r="EH17" s="306"/>
      <c r="EI17" s="306"/>
      <c r="EJ17" s="306"/>
      <c r="EK17" s="306"/>
      <c r="EL17" s="306"/>
      <c r="EM17" s="306"/>
      <c r="EN17" s="306"/>
      <c r="EO17" s="306"/>
      <c r="EP17" s="306"/>
      <c r="EQ17" s="306"/>
      <c r="ER17" s="306"/>
      <c r="ES17" s="306"/>
      <c r="ET17" s="306"/>
      <c r="EU17" s="306"/>
      <c r="EV17" s="306"/>
      <c r="EW17" s="306"/>
      <c r="EX17" s="306"/>
      <c r="EY17" s="306"/>
      <c r="EZ17" s="306"/>
      <c r="FA17" s="306"/>
      <c r="FB17" s="306"/>
      <c r="FC17" s="306"/>
      <c r="FD17" s="306"/>
      <c r="FE17" s="306"/>
      <c r="FF17" s="306"/>
      <c r="FG17" s="306"/>
      <c r="FH17" s="306"/>
      <c r="FI17" s="306"/>
      <c r="FJ17" s="306"/>
      <c r="FK17" s="306"/>
      <c r="FL17" s="306"/>
      <c r="FM17" s="306"/>
      <c r="FN17" s="306"/>
      <c r="FO17" s="306"/>
      <c r="FP17" s="306"/>
      <c r="FQ17" s="306"/>
      <c r="FR17" s="306"/>
      <c r="FS17" s="306"/>
      <c r="FT17" s="306"/>
      <c r="FU17" s="306"/>
      <c r="FV17" s="306"/>
      <c r="FW17" s="306"/>
      <c r="FX17" s="306"/>
      <c r="FY17" s="306"/>
      <c r="FZ17" s="306"/>
      <c r="GA17" s="306"/>
      <c r="GB17" s="306"/>
      <c r="GC17" s="306"/>
      <c r="GD17" s="306"/>
      <c r="GE17" s="306"/>
      <c r="GF17" s="306"/>
      <c r="GG17" s="306"/>
      <c r="GH17" s="306"/>
      <c r="GI17" s="306"/>
      <c r="GJ17" s="306"/>
      <c r="GK17" s="306"/>
      <c r="GL17" s="306"/>
      <c r="GM17" s="306"/>
      <c r="GN17" s="306"/>
      <c r="GO17" s="306"/>
      <c r="GP17" s="306"/>
      <c r="GQ17" s="306"/>
      <c r="GR17" s="306"/>
      <c r="GS17" s="306"/>
      <c r="GT17" s="306"/>
      <c r="GU17" s="306"/>
      <c r="GV17" s="306"/>
      <c r="GW17" s="306"/>
      <c r="GX17" s="306"/>
      <c r="GY17" s="306"/>
      <c r="GZ17" s="306"/>
      <c r="HA17" s="306"/>
      <c r="HB17" s="306"/>
      <c r="HC17" s="306"/>
      <c r="HD17" s="306"/>
      <c r="HE17" s="306"/>
      <c r="HF17" s="306"/>
      <c r="HG17" s="306"/>
      <c r="HH17" s="306"/>
      <c r="HI17" s="306"/>
      <c r="HJ17" s="306"/>
      <c r="HK17" s="306"/>
      <c r="HL17" s="306"/>
      <c r="HM17" s="306"/>
      <c r="HN17" s="306"/>
      <c r="HO17" s="306"/>
      <c r="HP17" s="306"/>
      <c r="HQ17" s="306"/>
      <c r="HR17" s="306"/>
      <c r="HS17" s="306"/>
      <c r="HT17" s="306"/>
      <c r="HU17" s="306"/>
      <c r="HV17" s="306"/>
      <c r="HW17" s="306"/>
      <c r="HX17" s="306"/>
      <c r="HY17" s="306"/>
      <c r="HZ17" s="306"/>
      <c r="IA17" s="306"/>
      <c r="IB17" s="306"/>
      <c r="IC17" s="306"/>
      <c r="ID17" s="306"/>
      <c r="IE17" s="306"/>
      <c r="IF17" s="306"/>
      <c r="IG17" s="306"/>
      <c r="IH17" s="306"/>
      <c r="II17" s="306"/>
      <c r="IJ17" s="306"/>
      <c r="IK17" s="306"/>
      <c r="IL17" s="306"/>
      <c r="IM17" s="306"/>
      <c r="IN17" s="30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项目支出预算绩效目标申报表1</vt:lpstr>
      <vt:lpstr>项目支出预算绩效目标申报表2</vt:lpstr>
      <vt:lpstr>项目支出预算绩效目标申报表3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2023-09-08T15:54:17Z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EDOID">
    <vt:i4>10165438</vt:i4>
  </property>
  <property fmtid="{D5CDD505-2E9C-101B-9397-08002B2CF9AE}" pid="4" name="ICV">
    <vt:lpwstr>02A6EDA5B799470593CF42F686CCBEF9</vt:lpwstr>
  </property>
</Properties>
</file>