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840" firstSheet="26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3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1" sheetId="53" r:id="rId28"/>
    <sheet name="项目支出预算绩效目标申报表2" sheetId="65" r:id="rId29"/>
    <sheet name="项目支出预算绩效目标申报表3" sheetId="66" r:id="rId30"/>
    <sheet name="Sheet1" sheetId="67" r:id="rId31"/>
  </sheets>
  <definedNames>
    <definedName name="_xlnm.Print_Area" localSheetId="26">'部门（单位）整体支出预算绩效目标申报表'!$A$1:$H$29</definedName>
    <definedName name="_xlnm.Print_Area" localSheetId="1">收入总体情况表!$A$1:$N$9</definedName>
    <definedName name="_xlnm.Print_Area" localSheetId="0">收支总表!$A$1:$H$36</definedName>
    <definedName name="_xlnm.Print_Area" localSheetId="2">支出总体情况表!$A$1:$O$13</definedName>
    <definedName name="_xlnm.Print_Area" localSheetId="16">'部门支出总体情况表(政府预算)'!$A$1:$S$12</definedName>
    <definedName name="_xlnm.Print_Area" localSheetId="3">财政拨款收支总表!$A$1:$F$25</definedName>
    <definedName name="_xlnm.Print_Area" localSheetId="13">非税收入计划表!$A$1:$U$10</definedName>
    <definedName name="_xlnm.Print_Area" localSheetId="25">'纳入专户管理的非税收入拨款支出预算表(按政府预算经济分类)'!$A$1:$P$6</definedName>
    <definedName name="_xlnm.Print_Area" localSheetId="14">上年结转支出预算表!$A$1:$U$6</definedName>
    <definedName name="_xlnm.Print_Area" localSheetId="21">'上年结转支出预算表(政府预算)'!$A$1:$P$6</definedName>
    <definedName name="_xlnm.Print_Area" localSheetId="27">项目支出预算绩效目标申报表1!$A$1:$M$43</definedName>
    <definedName name="_xlnm.Print_Area" localSheetId="9">项目支出预算总表!$D$1:$Q$13</definedName>
    <definedName name="_xlnm.Print_Area" localSheetId="22">'一般公共预算拨款--经费拨款预算表(按部门预算经济分类)'!$D$1:$V$13</definedName>
    <definedName name="_xlnm.Print_Area" localSheetId="23">'一般公共预算拨款--经费拨款预算表(按政府预算经济分类)'!$A$1:$P$11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一般公共预算基本支出情况表—工资福利支出!$A$1:$W$12</definedName>
    <definedName name="_xlnm.Print_Area" localSheetId="7">一般公共预算基本支出情况表—商品和服务支出!$A$1:$V$12</definedName>
    <definedName name="_xlnm.Print_Area" localSheetId="4">一般公共预算支出情况表!$A$1:$V$12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'一般公共预算支出情况表—工资福利支出(政府预算)'!$A$1:$L$11</definedName>
    <definedName name="_xlnm.Print_Area" localSheetId="18">'一般公共预算支出情况表—商品和服务支出(政府预算)'!$A$1:$Q$11</definedName>
    <definedName name="_xlnm.Print_Area" localSheetId="15">政府采购预算表!#REF!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3">非税收入计划表!$1:$8</definedName>
    <definedName name="_xlnm.Print_Titles" localSheetId="25">'纳入专户管理的非税收入拨款支出预算表(按政府预算经济分类)'!$1:$6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项目支出预算绩效目标申报表1!$1:$3</definedName>
    <definedName name="_xlnm.Print_Titles" localSheetId="9">项目支出预算总表!$1:$6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5">政府采购预算表!#REF!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<sst xmlns="http://schemas.openxmlformats.org/spreadsheetml/2006/main" count="1432" uniqueCount="473">
  <si>
    <t xml:space="preserve">                                                      </t>
  </si>
  <si>
    <t>预算01表</t>
  </si>
  <si>
    <t xml:space="preserve">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</si>
  <si>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</si>
  <si>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</si>
  <si>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</si>
  <si>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</si>
  <si>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</si>
  <si>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</si>
  <si>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</si>
  <si>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</si>
  <si>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</si>
  <si>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</si>
  <si>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</si>
  <si>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</si>
  <si>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</si>
  <si>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</si>
  <si>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</si>
  <si>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</si>
  <si>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</si>
  <si>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</si>
  <si>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</si>
  <si>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</si>
  <si>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</si>
  <si>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</si>
  <si>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</si>
  <si>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</si>
  <si>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</si>
  <si>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</si>
  <si>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</si>
  <si>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</si>
  <si>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</si>
  <si>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</si>
  <si>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</si>
  <si>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</si>
  <si>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</si>
  <si>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</si>
  <si>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</si>
  <si>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</si>
  <si>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</si>
  <si>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</si>
  <si>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</si>
  <si>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</si>
  <si>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</si>
  <si>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</si>
  <si>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</si>
  <si>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</si>
  <si>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</si>
  <si>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</si>
  <si>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</si>
  <si>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</si>
  <si>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</si>
  <si>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</si>
  <si>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</si>
  <si>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</si>
  <si>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</si>
  <si>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</si>
  <si>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</si>
  <si>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</si>
  <si>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</si>
  <si>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</si>
  <si>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</si>
  <si>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</si>
  <si>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</si>
  <si>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</si>
  <si>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</si>
  <si>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</si>
  <si>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</si>
  <si>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</si>
  <si>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</si>
  <si>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</si>
  <si>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</si>
  <si>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</si>
  <si>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</si>
  <si>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</si>
  <si>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</si>
  <si>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</si>
  <si>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</si>
  <si>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</si>
  <si>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</si>
  <si>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</si>
  <si>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</si>
  <si>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</si>
  <si>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</si>
  <si>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</si>
  <si>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</si>
  <si>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</si>
  <si>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</si>
  <si>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</si>
  <si>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</si>
  <si>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</si>
  <si>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</si>
  <si>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</si>
  <si>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</si>
  <si>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</si>
  <si>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</si>
  <si>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</si>
  <si>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</si>
  <si>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</si>
  <si>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</si>
  <si>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</si>
  <si>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</si>
  <si>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</si>
  <si>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</si>
  <si>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</si>
  <si>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</si>
  <si>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</si>
  <si>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</si>
  <si>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110003</t>
  </si>
  <si>
    <t>汨罗市公安局</t>
  </si>
  <si>
    <t xml:space="preserve">  110003</t>
  </si>
  <si>
    <t xml:space="preserve">  汨罗市公安局交通警察大队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</si>
  <si>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</si>
  <si>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</si>
  <si>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</si>
  <si>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</si>
  <si>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</si>
  <si>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</si>
  <si>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>110</t>
  </si>
  <si>
    <t xml:space="preserve">    204</t>
  </si>
  <si>
    <t xml:space="preserve">    公共安全支出</t>
  </si>
  <si>
    <t xml:space="preserve">      20402</t>
  </si>
  <si>
    <t xml:space="preserve">      公安</t>
  </si>
  <si>
    <t xml:space="preserve">        2040201</t>
  </si>
  <si>
    <t xml:space="preserve">        行政运行（公安）</t>
  </si>
  <si>
    <t xml:space="preserve">        2040299</t>
  </si>
  <si>
    <t xml:space="preserve">        其他公安支出</t>
  </si>
  <si>
    <t xml:space="preserve">     208</t>
  </si>
  <si>
    <t xml:space="preserve">    社会保障和就业支出</t>
  </si>
  <si>
    <t xml:space="preserve">       20899</t>
  </si>
  <si>
    <t xml:space="preserve">      其他社会保障和就业支出</t>
  </si>
  <si>
    <t xml:space="preserve">         2089999</t>
  </si>
  <si>
    <t xml:space="preserve">        其他社会保障和就业支出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</si>
  <si>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</si>
  <si>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</si>
  <si>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</si>
  <si>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</si>
  <si>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</si>
  <si>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</si>
  <si>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财政拨款收支总表</t>
  </si>
  <si>
    <t>预算04表</t>
  </si>
  <si>
    <t>汨罗市公安局交通警察大队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</si>
  <si>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</si>
  <si>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</si>
  <si>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</si>
  <si>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</si>
  <si>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</si>
  <si>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</si>
  <si>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</si>
  <si>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</si>
  <si>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</si>
  <si>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</si>
  <si>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</si>
  <si>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</si>
  <si>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</si>
  <si>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</si>
  <si>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</si>
  <si>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</si>
  <si>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</si>
  <si>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</si>
  <si>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</si>
  <si>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</si>
  <si>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</si>
  <si>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</si>
  <si>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</si>
  <si>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</si>
  <si>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</si>
  <si>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</si>
  <si>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</si>
  <si>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</si>
  <si>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</si>
  <si>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</si>
  <si>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</si>
  <si>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</si>
  <si>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</si>
  <si>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</si>
  <si>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</si>
  <si>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</si>
  <si>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</si>
  <si>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</si>
  <si>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</si>
  <si>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</si>
  <si>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</si>
  <si>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</si>
  <si>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</si>
  <si>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</si>
  <si>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</si>
  <si>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</si>
  <si>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</si>
  <si>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</si>
  <si>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</si>
  <si>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</si>
  <si>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</si>
  <si>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</si>
  <si>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</si>
  <si>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</si>
  <si>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</si>
  <si>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</si>
  <si>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</si>
  <si>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</si>
  <si>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</si>
  <si>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</si>
  <si>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</si>
  <si>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</si>
  <si>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</si>
  <si>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</si>
  <si>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204</t>
  </si>
  <si>
    <t xml:space="preserve">       20402</t>
  </si>
  <si>
    <t xml:space="preserve">         2040201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</si>
  <si>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</si>
  <si>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</si>
  <si>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</si>
  <si>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</si>
  <si>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</si>
  <si>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</si>
  <si>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</si>
  <si>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</si>
  <si>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</si>
  <si>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</si>
  <si>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</si>
  <si>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</si>
  <si>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</si>
  <si>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</si>
  <si>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</si>
  <si>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</si>
  <si>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</si>
  <si>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</si>
  <si>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</si>
  <si>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</si>
  <si>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</si>
  <si>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204</t>
  </si>
  <si>
    <t xml:space="preserve">    20402</t>
  </si>
  <si>
    <t xml:space="preserve">      2040201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</si>
  <si>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</si>
  <si>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</si>
  <si>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</si>
  <si>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</si>
  <si>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</si>
  <si>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</si>
  <si>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</si>
  <si>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</si>
  <si>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</si>
  <si>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</si>
  <si>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</si>
  <si>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</si>
  <si>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</si>
  <si>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</si>
  <si>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</si>
  <si>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</si>
  <si>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</si>
  <si>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</si>
  <si>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附属单位上缴收入</t>
  </si>
  <si>
    <t xml:space="preserve">      2040299</t>
  </si>
  <si>
    <t>事故隐患、危害路段排查整治经费、拖车费、人民调解委员会、交通事故救助基金、电子监控交通信号灯维护、交通事故鉴定费、事故深度调查</t>
  </si>
  <si>
    <t>道安云</t>
  </si>
  <si>
    <t>协警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</si>
  <si>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</si>
  <si>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</si>
  <si>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</si>
  <si>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</si>
  <si>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</si>
  <si>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</si>
  <si>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</si>
  <si>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</si>
  <si>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</si>
  <si>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</si>
  <si>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</si>
  <si>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</si>
  <si>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</si>
  <si>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</si>
  <si>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</si>
  <si>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</si>
  <si>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</si>
  <si>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</si>
  <si>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</si>
  <si>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</si>
  <si>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</si>
  <si>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</si>
  <si>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</si>
  <si>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</si>
  <si>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</si>
  <si>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</si>
  <si>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</si>
  <si>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</si>
  <si>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</si>
  <si>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</si>
  <si>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</si>
  <si>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</si>
  <si>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</si>
  <si>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</si>
  <si>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</si>
  <si>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</si>
  <si>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</si>
  <si>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</si>
  <si>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</si>
  <si>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</si>
  <si>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1.00</t>
  </si>
  <si>
    <t>0.5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</si>
  <si>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</si>
  <si>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</si>
  <si>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</si>
  <si>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</si>
  <si>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</si>
  <si>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</si>
  <si>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</si>
  <si>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</si>
  <si>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</si>
  <si>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</si>
  <si>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</si>
  <si>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</si>
  <si>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</si>
  <si>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</si>
  <si>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</si>
  <si>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</si>
  <si>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</si>
  <si>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</si>
  <si>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</si>
  <si>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</si>
  <si>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</si>
  <si>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</si>
  <si>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</si>
  <si>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   2040299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</si>
  <si>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</si>
  <si>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</si>
  <si>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</si>
  <si>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</si>
  <si>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</si>
  <si>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</si>
  <si>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</si>
  <si>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</si>
  <si>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</si>
  <si>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</si>
  <si>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</si>
  <si>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</si>
  <si>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</si>
  <si>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</si>
  <si>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</si>
  <si>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</si>
  <si>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</si>
  <si>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</si>
  <si>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</si>
  <si>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</si>
  <si>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</si>
  <si>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</si>
  <si>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</si>
  <si>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</si>
  <si>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</si>
  <si>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</si>
  <si>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</si>
  <si>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</si>
  <si>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</si>
  <si>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</si>
  <si>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</si>
  <si>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</si>
  <si>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</si>
  <si>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</si>
  <si>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交警大队</t>
  </si>
  <si>
    <t>绩效管理
联络员</t>
  </si>
  <si>
    <t>余娟</t>
  </si>
  <si>
    <t xml:space="preserve"> 联系电话</t>
  </si>
  <si>
    <t>人员编制数</t>
  </si>
  <si>
    <t>72</t>
  </si>
  <si>
    <t xml:space="preserve"> 实有人数</t>
  </si>
  <si>
    <t>79</t>
  </si>
  <si>
    <t>部门职能
职责概述</t>
  </si>
  <si>
    <t>依法履行国家赋予的道路交通安全管理和执法检查职责。积极向党委、政府提出开展道路交通事故预防工作的意见，指导机关、企事业单位、社会团体以及其他组织做好道路交通事故预防工作。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</si>
  <si>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</si>
  <si>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</si>
  <si>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</si>
  <si>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</si>
  <si>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</si>
  <si>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</si>
  <si>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</si>
  <si>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</si>
  <si>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</si>
  <si>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</si>
  <si>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</si>
  <si>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1.继续完善事故预防机制，确保全市道路交通安全形势持续平稳。
2.继续加强基础信息化建设，切实提高公安交管工作科技化水平。
3.继续加强警务实战化建设，提高队伍综合战斗力。
4.继续推进服务便民化建设，不断提高群众满意度。                                                                 5.继续加强执法规范化和队伍正规化建设，坚决杜绝违规违法违纪事件发生。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</si>
  <si>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</si>
  <si>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</si>
  <si>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</si>
  <si>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</si>
  <si>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</si>
  <si>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</si>
  <si>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</si>
  <si>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出警率</t>
  </si>
  <si>
    <t>接处警7000起，办理机动车牌证6500辆</t>
  </si>
  <si>
    <t>质量指标</t>
  </si>
  <si>
    <t>交通是下降率</t>
  </si>
  <si>
    <t>杜绝较大以上事故发生，确保全市道路交通安全，畅通，实现事故发生率、死人事故全面下降。</t>
  </si>
  <si>
    <t>时效指标</t>
  </si>
  <si>
    <t>处理事故时间</t>
  </si>
  <si>
    <t>速度、高效</t>
  </si>
  <si>
    <t>成本指标</t>
  </si>
  <si>
    <t>效益指标
（预期可能实现的效益，包括经济效益、社会效益、环境效益、可持续影响以及服务对象满意度等）</t>
  </si>
  <si>
    <t>经济效益</t>
  </si>
  <si>
    <t>交通事故下降，最大程度减少人民群众生命财产损失。</t>
  </si>
  <si>
    <t>社会效益</t>
  </si>
  <si>
    <t>道路通行能力得到提高。</t>
  </si>
  <si>
    <t>环境效益</t>
  </si>
  <si>
    <t>全市文明交通环境</t>
  </si>
  <si>
    <t>可持续影响</t>
  </si>
  <si>
    <t>服务对象满意度</t>
  </si>
  <si>
    <t>群众满意率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</si>
  <si>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</si>
  <si>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</si>
  <si>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</si>
  <si>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</si>
  <si>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</si>
  <si>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</si>
  <si>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填报单位（盖章）：汨罗市公安局交通警察大队</t>
  </si>
  <si>
    <t>单位负责人：李波</t>
  </si>
  <si>
    <t>项目基本情况</t>
  </si>
  <si>
    <t>项目属性</t>
  </si>
  <si>
    <t xml:space="preserve"> 主管部门</t>
  </si>
  <si>
    <t xml:space="preserve"> 项目起止时间</t>
  </si>
  <si>
    <t>2022.1.1-2020.12.31</t>
  </si>
  <si>
    <t>项目负责人</t>
  </si>
  <si>
    <t>李波</t>
  </si>
  <si>
    <t>周波</t>
  </si>
  <si>
    <t xml:space="preserve"> 项目类型</t>
  </si>
  <si>
    <t>项目概况</t>
  </si>
  <si>
    <t>1、事故隐患、危害路段排查整治经费1万元，2、拖车费15万元，3、人民调解委员会7万元，4、交通事故救助基金9万元，5、电子监控交通信号灯维护20万元，6、交通事故鉴定费2万元，7、事故深度调查3万元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</si>
  <si>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</si>
  <si>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</si>
  <si>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</si>
  <si>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</si>
  <si>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</si>
  <si>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</si>
  <si>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</si>
  <si>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</si>
  <si>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</si>
  <si>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</si>
  <si>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</si>
  <si>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</si>
  <si>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</si>
  <si>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</si>
  <si>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</si>
  <si>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1拖车费</t>
  </si>
  <si>
    <t>2事故隐患、危害路段排查整治经费、拖车费、人民调解委员会、交通事故救助基金、电子监控交通信号灯维护、交通事故鉴定费、事故深度调查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</si>
  <si>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</si>
  <si>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</si>
  <si>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</si>
  <si>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</si>
  <si>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</si>
  <si>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</si>
  <si>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2022.1</t>
  </si>
  <si>
    <t>2022.12</t>
  </si>
  <si>
    <t>项目年度绩效目标情况</t>
  </si>
  <si>
    <t>长期绩效目标</t>
  </si>
  <si>
    <t>1.化解社会矛盾，促进和谐社会建设。
2.聘用临时交通协管员维护全市道路交通秩序。</t>
  </si>
  <si>
    <t>本年度绩效目标</t>
  </si>
  <si>
    <t>项目年度绩效指标</t>
  </si>
  <si>
    <t>产出
指标</t>
  </si>
  <si>
    <t>事故处理率</t>
  </si>
  <si>
    <t>≥90</t>
  </si>
  <si>
    <t>事故处理时间</t>
  </si>
  <si>
    <t>迅速、高效</t>
  </si>
  <si>
    <t>交通事故下降率</t>
  </si>
  <si>
    <r>
      <rPr>
        <sz val="12"/>
        <rFont val="Arial"/>
        <charset val="134"/>
      </rPr>
      <t>≥</t>
    </r>
    <r>
      <rPr>
        <sz val="12"/>
        <rFont val="仿宋_GB2312"/>
        <charset val="134"/>
      </rPr>
      <t>15%</t>
    </r>
  </si>
  <si>
    <t>道路通行能力得到提高，交通事故处理能力得到提高</t>
  </si>
  <si>
    <t>≥98%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</si>
  <si>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</si>
  <si>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</si>
  <si>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</si>
  <si>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协警:为缓解交警人员缺乏，聘用临时交通协管员，在交通民警带领下履行协助指挥疏导交通，维护交通秩序，纠正交通违法行为，保护交通事故现场，进行交通安全宣传教育。 </t>
  </si>
  <si>
    <t>1协警</t>
  </si>
  <si>
    <t>1为缓解交警人员缺乏，聘用临时交通协管员
2实现联动融合、开放共治，打造现代化、信息化、智能化的道路交通安全管理体系。</t>
  </si>
  <si>
    <t>≥90%</t>
  </si>
  <si>
    <t>道安云建设:建设一个市级道路交通视频监控系统，将各卡口点的监控视频统一接入公安交通集成指挥平台</t>
  </si>
  <si>
    <t>建设一个市级道路交通视频监控系统，将各卡口点的监控视频统一接入公安交通集成指挥平台</t>
  </si>
  <si>
    <t>交通违法事件查处率</t>
  </si>
  <si>
    <t>电子监控覆盖率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</si>
</sst>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_ "/>
    <numFmt numFmtId="181" formatCode="00"/>
    <numFmt numFmtId="182" formatCode="0000"/>
    <numFmt numFmtId="183" formatCode="#,##0_);[Red]\(#,##0\)"/>
    <numFmt numFmtId="184" formatCode="#,##0.00_ "/>
    <numFmt numFmtId="185" formatCode="#,##0_);\(#,##0\)"/>
    <numFmt numFmtId="186" formatCode="#,##0.00_);[Red]\(#,##0.00\)"/>
    <numFmt numFmtId="187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Arial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7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8" borderId="2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41" fillId="13" borderId="28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8" fillId="0" borderId="0"/>
  </cellStyleXfs>
  <cellXfs count="404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9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 wrapText="1"/>
    </xf>
    <xf numFmtId="49" fontId="3" fillId="0" borderId="5" xfId="51" applyNumberFormat="1" applyFont="1" applyFill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0" fontId="8" fillId="0" borderId="9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0" xfId="51" applyFont="1" applyBorder="1" applyAlignment="1">
      <alignment horizontal="center" vertical="center" wrapText="1"/>
    </xf>
    <xf numFmtId="0" fontId="4" fillId="0" borderId="1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12" xfId="51" applyFont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13" xfId="51" applyFont="1" applyBorder="1" applyAlignment="1">
      <alignment horizontal="center" vertical="center" wrapText="1"/>
    </xf>
    <xf numFmtId="49" fontId="3" fillId="2" borderId="9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14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9" fontId="9" fillId="0" borderId="2" xfId="51" applyNumberFormat="1" applyFont="1" applyFill="1" applyBorder="1" applyAlignment="1">
      <alignment horizontal="center" vertical="center" wrapText="1"/>
    </xf>
    <xf numFmtId="9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49" fontId="0" fillId="0" borderId="0" xfId="0" applyNumberFormat="1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178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49" fontId="15" fillId="0" borderId="2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4" fillId="0" borderId="0" xfId="0" applyFont="1" applyFill="1"/>
    <xf numFmtId="0" fontId="0" fillId="0" borderId="0" xfId="0" applyFont="1" applyFill="1"/>
    <xf numFmtId="0" fontId="0" fillId="0" borderId="0" xfId="0" applyFont="1"/>
    <xf numFmtId="0" fontId="12" fillId="0" borderId="15" xfId="5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5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5" fillId="0" borderId="2" xfId="0" applyFont="1" applyFill="1" applyBorder="1"/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/>
    <xf numFmtId="180" fontId="0" fillId="0" borderId="2" xfId="0" applyNumberFormat="1" applyFill="1" applyBorder="1" applyAlignment="1">
      <alignment horizontal="center" vertical="center"/>
    </xf>
    <xf numFmtId="49" fontId="15" fillId="0" borderId="15" xfId="5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18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2" fontId="12" fillId="3" borderId="0" xfId="0" applyNumberFormat="1" applyFont="1" applyFill="1" applyAlignment="1" applyProtection="1">
      <alignment horizontal="left" vertical="center"/>
    </xf>
    <xf numFmtId="182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83" fontId="15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83" fontId="15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Protection="1"/>
    <xf numFmtId="0" fontId="0" fillId="0" borderId="1" xfId="0" applyFont="1" applyFill="1" applyBorder="1"/>
    <xf numFmtId="0" fontId="15" fillId="0" borderId="15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183" fontId="15" fillId="0" borderId="2" xfId="0" applyNumberFormat="1" applyFont="1" applyFill="1" applyBorder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49" fontId="0" fillId="0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center" vertical="center"/>
    </xf>
    <xf numFmtId="49" fontId="18" fillId="0" borderId="2" xfId="5" applyNumberFormat="1" applyFont="1" applyFill="1" applyBorder="1" applyAlignment="1" applyProtection="1">
      <alignment vertical="center" wrapText="1"/>
    </xf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24" fillId="0" borderId="0" xfId="0" applyFont="1" applyFill="1" applyBorder="1" applyAlignment="1">
      <alignment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0" fontId="0" fillId="0" borderId="15" xfId="5" applyNumberFormat="1" applyFont="1" applyFill="1" applyBorder="1" applyAlignment="1">
      <alignment horizontal="left" vertical="center" wrapText="1"/>
    </xf>
    <xf numFmtId="178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/>
    <xf numFmtId="184" fontId="15" fillId="0" borderId="2" xfId="5" applyNumberFormat="1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15" xfId="5" applyNumberFormat="1" applyFont="1" applyFill="1" applyBorder="1" applyAlignment="1">
      <alignment horizontal="lef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184" fontId="0" fillId="0" borderId="2" xfId="5" applyNumberFormat="1" applyFont="1" applyFill="1" applyBorder="1" applyAlignment="1">
      <alignment horizontal="center" vertical="center" wrapText="1"/>
    </xf>
    <xf numFmtId="184" fontId="0" fillId="0" borderId="2" xfId="0" applyNumberFormat="1" applyBorder="1"/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2" xfId="5" applyNumberFormat="1" applyFont="1" applyFill="1" applyBorder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49" fontId="15" fillId="0" borderId="0" xfId="5" applyNumberFormat="1" applyFont="1" applyFill="1" applyAlignment="1">
      <alignment horizontal="centerContinuous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3" borderId="12" xfId="5" applyNumberFormat="1" applyFont="1" applyFill="1" applyBorder="1" applyAlignment="1" applyProtection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5" fillId="0" borderId="2" xfId="0" applyNumberFormat="1" applyFont="1" applyFill="1" applyBorder="1"/>
    <xf numFmtId="49" fontId="15" fillId="0" borderId="2" xfId="0" applyNumberFormat="1" applyFont="1" applyFill="1" applyBorder="1"/>
    <xf numFmtId="183" fontId="15" fillId="0" borderId="2" xfId="0" applyNumberFormat="1" applyFont="1" applyFill="1" applyBorder="1" applyAlignment="1">
      <alignment vertical="center"/>
    </xf>
    <xf numFmtId="0" fontId="15" fillId="0" borderId="2" xfId="5" applyNumberFormat="1" applyFont="1" applyFill="1" applyBorder="1" applyAlignment="1">
      <alignment horizontal="centerContinuous" vertical="center"/>
    </xf>
    <xf numFmtId="0" fontId="15" fillId="0" borderId="2" xfId="0" applyFont="1" applyFill="1" applyBorder="1" applyAlignment="1">
      <alignment vertical="center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vertical="center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3" fontId="15" fillId="0" borderId="2" xfId="0" applyNumberFormat="1" applyFont="1" applyFill="1" applyBorder="1" applyAlignment="1">
      <alignment vertical="center" wrapText="1"/>
    </xf>
    <xf numFmtId="3" fontId="15" fillId="0" borderId="2" xfId="0" applyNumberFormat="1" applyFont="1" applyFill="1" applyBorder="1" applyAlignment="1">
      <alignment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3" fontId="15" fillId="0" borderId="2" xfId="0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83" fontId="15" fillId="0" borderId="2" xfId="0" applyNumberFormat="1" applyFont="1" applyFill="1" applyBorder="1"/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vertical="center"/>
    </xf>
    <xf numFmtId="183" fontId="0" fillId="0" borderId="20" xfId="0" applyNumberFormat="1" applyFill="1" applyBorder="1" applyAlignment="1">
      <alignment vertical="center"/>
    </xf>
    <xf numFmtId="183" fontId="0" fillId="0" borderId="20" xfId="0" applyNumberFormat="1" applyFill="1" applyBorder="1" applyAlignment="1">
      <alignment vertical="center" wrapText="1"/>
    </xf>
    <xf numFmtId="183" fontId="0" fillId="0" borderId="2" xfId="0" applyNumberFormat="1" applyFill="1" applyBorder="1" applyAlignment="1">
      <alignment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vertical="center"/>
    </xf>
    <xf numFmtId="0" fontId="0" fillId="0" borderId="1" xfId="0" applyFill="1" applyBorder="1"/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183" fontId="15" fillId="0" borderId="2" xfId="5" applyNumberFormat="1" applyFont="1" applyFill="1" applyBorder="1" applyAlignment="1">
      <alignment horizontal="center" vertical="center" wrapText="1"/>
    </xf>
    <xf numFmtId="183" fontId="15" fillId="0" borderId="15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83" fontId="12" fillId="0" borderId="21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3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vertical="center"/>
    </xf>
    <xf numFmtId="183" fontId="12" fillId="0" borderId="2" xfId="0" applyNumberFormat="1" applyFont="1" applyFill="1" applyBorder="1" applyAlignment="1" applyProtection="1">
      <alignment horizontal="right" vertical="center" wrapText="1"/>
    </xf>
    <xf numFmtId="186" fontId="12" fillId="0" borderId="21" xfId="0" applyNumberFormat="1" applyFont="1" applyFill="1" applyBorder="1" applyAlignment="1" applyProtection="1">
      <alignment horizontal="right" vertical="center" wrapText="1"/>
    </xf>
    <xf numFmtId="183" fontId="12" fillId="0" borderId="15" xfId="0" applyNumberFormat="1" applyFont="1" applyFill="1" applyBorder="1" applyAlignment="1" applyProtection="1">
      <alignment horizontal="right" vertical="center" wrapText="1"/>
    </xf>
    <xf numFmtId="183" fontId="12" fillId="0" borderId="13" xfId="0" applyNumberFormat="1" applyFont="1" applyFill="1" applyBorder="1" applyAlignment="1" applyProtection="1">
      <alignment horizontal="right" vertical="center" wrapText="1"/>
    </xf>
    <xf numFmtId="186" fontId="12" fillId="0" borderId="21" xfId="0" applyNumberFormat="1" applyFont="1" applyFill="1" applyBorder="1" applyAlignment="1">
      <alignment horizontal="right" vertical="center"/>
    </xf>
    <xf numFmtId="186" fontId="12" fillId="0" borderId="21" xfId="0" applyNumberFormat="1" applyFont="1" applyFill="1" applyBorder="1" applyAlignment="1" applyProtection="1">
      <alignment horizontal="right" vertical="center"/>
    </xf>
    <xf numFmtId="179" fontId="12" fillId="0" borderId="21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7" fontId="12" fillId="0" borderId="14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3" fontId="12" fillId="0" borderId="15" xfId="0" applyNumberFormat="1" applyFont="1" applyFill="1" applyBorder="1" applyProtection="1"/>
    <xf numFmtId="183" fontId="12" fillId="0" borderId="2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left" vertical="center" wrapText="1"/>
    </xf>
    <xf numFmtId="187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183" fontId="12" fillId="0" borderId="12" xfId="0" applyNumberFormat="1" applyFont="1" applyFill="1" applyBorder="1" applyProtection="1"/>
    <xf numFmtId="183" fontId="12" fillId="0" borderId="21" xfId="0" applyNumberFormat="1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3" fontId="12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9" workbookViewId="0">
      <selection activeCell="C24" sqref="C24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73" t="s">
        <v>0</v>
      </c>
      <c r="B1" s="373"/>
      <c r="C1" s="373"/>
      <c r="D1" s="373"/>
      <c r="E1" s="373"/>
      <c r="G1" s="95"/>
      <c r="H1" s="96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374" t="s">
        <v>2</v>
      </c>
      <c r="B2" s="374"/>
      <c r="C2" s="374"/>
      <c r="D2" s="374"/>
      <c r="E2" s="374"/>
      <c r="F2" s="374"/>
      <c r="G2" s="375"/>
      <c r="H2" s="375"/>
      <c r="I2" s="37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376"/>
      <c r="B3" s="376"/>
      <c r="C3" s="376"/>
      <c r="D3" s="373"/>
      <c r="E3" s="373"/>
      <c r="G3" s="95"/>
      <c r="H3" s="97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ht="21" customHeight="1" spans="1:256">
      <c r="A4" s="377" t="s">
        <v>4</v>
      </c>
      <c r="B4" s="377"/>
      <c r="C4" s="377" t="s">
        <v>5</v>
      </c>
      <c r="D4" s="377"/>
      <c r="E4" s="377"/>
      <c r="F4" s="377"/>
      <c r="G4" s="378"/>
      <c r="H4" s="378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ht="21" customHeight="1" spans="1:256">
      <c r="A5" s="84" t="s">
        <v>6</v>
      </c>
      <c r="B5" s="84" t="s">
        <v>7</v>
      </c>
      <c r="C5" s="89" t="s">
        <v>8</v>
      </c>
      <c r="D5" s="379" t="s">
        <v>7</v>
      </c>
      <c r="E5" s="89" t="s">
        <v>9</v>
      </c>
      <c r="F5" s="379" t="s">
        <v>7</v>
      </c>
      <c r="G5" s="89" t="s">
        <v>10</v>
      </c>
      <c r="H5" s="379" t="s">
        <v>7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ht="21" customHeight="1" spans="1:256">
      <c r="A6" s="354" t="s">
        <v>11</v>
      </c>
      <c r="B6" s="380">
        <v>20074366</v>
      </c>
      <c r="C6" s="381" t="s">
        <v>12</v>
      </c>
      <c r="D6" s="382">
        <v>0</v>
      </c>
      <c r="E6" s="383" t="s">
        <v>13</v>
      </c>
      <c r="F6" s="382">
        <v>15954366</v>
      </c>
      <c r="G6" s="383" t="s">
        <v>14</v>
      </c>
      <c r="H6" s="382">
        <v>10395571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ht="21" customHeight="1" spans="1:256">
      <c r="A7" s="354" t="s">
        <v>15</v>
      </c>
      <c r="B7" s="380">
        <v>5074366</v>
      </c>
      <c r="C7" s="381" t="s">
        <v>16</v>
      </c>
      <c r="D7" s="382">
        <v>0</v>
      </c>
      <c r="E7" s="383" t="s">
        <v>17</v>
      </c>
      <c r="F7" s="382">
        <v>10395571</v>
      </c>
      <c r="G7" s="383" t="s">
        <v>18</v>
      </c>
      <c r="H7" s="384">
        <f>5558795+F11</f>
        <v>9678795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ht="21" customHeight="1" spans="1:256">
      <c r="A8" s="354" t="s">
        <v>19</v>
      </c>
      <c r="B8" s="385">
        <v>15000000</v>
      </c>
      <c r="C8" s="381" t="s">
        <v>20</v>
      </c>
      <c r="D8" s="382">
        <v>0</v>
      </c>
      <c r="E8" s="383" t="s">
        <v>21</v>
      </c>
      <c r="F8" s="384">
        <v>5558795</v>
      </c>
      <c r="G8" s="383" t="s">
        <v>22</v>
      </c>
      <c r="H8" s="382">
        <v>0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ht="21" customHeight="1" spans="1:256">
      <c r="A9" s="354" t="s">
        <v>23</v>
      </c>
      <c r="B9" s="385">
        <v>0</v>
      </c>
      <c r="C9" s="381" t="s">
        <v>24</v>
      </c>
      <c r="D9" s="382">
        <v>17461001</v>
      </c>
      <c r="E9" s="383" t="s">
        <v>25</v>
      </c>
      <c r="F9" s="386">
        <v>0</v>
      </c>
      <c r="G9" s="383" t="s">
        <v>26</v>
      </c>
      <c r="H9" s="382"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ht="21" customHeight="1" spans="1:256">
      <c r="A10" s="354" t="s">
        <v>27</v>
      </c>
      <c r="B10" s="385">
        <v>0</v>
      </c>
      <c r="C10" s="381" t="s">
        <v>28</v>
      </c>
      <c r="D10" s="382">
        <v>0</v>
      </c>
      <c r="E10" s="383"/>
      <c r="F10" s="387"/>
      <c r="G10" s="383" t="s">
        <v>29</v>
      </c>
      <c r="H10" s="382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ht="21" customHeight="1" spans="1:256">
      <c r="A11" s="354" t="s">
        <v>30</v>
      </c>
      <c r="B11" s="388">
        <v>0</v>
      </c>
      <c r="C11" s="381" t="s">
        <v>31</v>
      </c>
      <c r="D11" s="382">
        <v>0</v>
      </c>
      <c r="E11" s="383" t="s">
        <v>32</v>
      </c>
      <c r="F11" s="382">
        <v>4120000</v>
      </c>
      <c r="G11" s="383" t="s">
        <v>33</v>
      </c>
      <c r="H11" s="382">
        <v>0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ht="21" customHeight="1" spans="1:256">
      <c r="A12" s="354" t="s">
        <v>34</v>
      </c>
      <c r="B12" s="385">
        <v>0</v>
      </c>
      <c r="C12" s="381" t="s">
        <v>35</v>
      </c>
      <c r="D12" s="382">
        <v>0</v>
      </c>
      <c r="E12" s="383" t="s">
        <v>21</v>
      </c>
      <c r="F12" s="382">
        <v>4120000</v>
      </c>
      <c r="G12" s="383" t="s">
        <v>36</v>
      </c>
      <c r="H12" s="382">
        <v>0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ht="21" customHeight="1" spans="1:256">
      <c r="A13" s="354" t="s">
        <v>37</v>
      </c>
      <c r="B13" s="385">
        <v>0</v>
      </c>
      <c r="C13" s="381" t="s">
        <v>38</v>
      </c>
      <c r="D13" s="382">
        <v>1928032</v>
      </c>
      <c r="E13" s="383" t="s">
        <v>25</v>
      </c>
      <c r="F13" s="382">
        <v>0</v>
      </c>
      <c r="G13" s="383" t="s">
        <v>39</v>
      </c>
      <c r="H13" s="382"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ht="21" customHeight="1" spans="1:256">
      <c r="A14" s="354" t="s">
        <v>40</v>
      </c>
      <c r="B14" s="389">
        <v>0</v>
      </c>
      <c r="C14" s="381" t="s">
        <v>41</v>
      </c>
      <c r="D14" s="382">
        <v>0</v>
      </c>
      <c r="E14" s="383" t="s">
        <v>42</v>
      </c>
      <c r="F14" s="382">
        <v>0</v>
      </c>
      <c r="G14" s="383" t="s">
        <v>43</v>
      </c>
      <c r="H14" s="382">
        <v>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ht="21" customHeight="1" spans="1:256">
      <c r="A15" s="354" t="s">
        <v>44</v>
      </c>
      <c r="B15" s="389">
        <v>0</v>
      </c>
      <c r="C15" s="381" t="s">
        <v>45</v>
      </c>
      <c r="D15" s="382">
        <v>0</v>
      </c>
      <c r="E15" s="383" t="s">
        <v>46</v>
      </c>
      <c r="F15" s="382">
        <v>0</v>
      </c>
      <c r="G15" s="383" t="s">
        <v>47</v>
      </c>
      <c r="H15" s="382">
        <v>0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ht="21" customHeight="1" spans="1:256">
      <c r="A16" s="354"/>
      <c r="B16" s="390"/>
      <c r="C16" s="381" t="s">
        <v>48</v>
      </c>
      <c r="D16" s="382">
        <v>0</v>
      </c>
      <c r="E16" s="383" t="s">
        <v>49</v>
      </c>
      <c r="F16" s="382">
        <v>0</v>
      </c>
      <c r="G16" s="383" t="s">
        <v>50</v>
      </c>
      <c r="H16" s="382">
        <v>0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ht="21" customHeight="1" spans="1:256">
      <c r="A17" s="258"/>
      <c r="B17" s="390"/>
      <c r="C17" s="381" t="s">
        <v>51</v>
      </c>
      <c r="D17" s="382">
        <v>0</v>
      </c>
      <c r="E17" s="383" t="s">
        <v>52</v>
      </c>
      <c r="F17" s="382">
        <v>0</v>
      </c>
      <c r="G17" s="383" t="s">
        <v>53</v>
      </c>
      <c r="H17" s="382">
        <v>0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21" customHeight="1" spans="1:256">
      <c r="A18" s="258"/>
      <c r="B18" s="390"/>
      <c r="C18" s="381" t="s">
        <v>54</v>
      </c>
      <c r="D18" s="382">
        <v>0</v>
      </c>
      <c r="E18" s="383" t="s">
        <v>55</v>
      </c>
      <c r="F18" s="382">
        <v>0</v>
      </c>
      <c r="G18" s="383" t="s">
        <v>56</v>
      </c>
      <c r="H18" s="382">
        <v>0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ht="21" customHeight="1" spans="1:256">
      <c r="A19" s="258"/>
      <c r="B19" s="390"/>
      <c r="C19" s="381" t="s">
        <v>57</v>
      </c>
      <c r="D19" s="382">
        <v>0</v>
      </c>
      <c r="E19" s="383" t="s">
        <v>58</v>
      </c>
      <c r="F19" s="382">
        <v>0</v>
      </c>
      <c r="G19" s="383" t="s">
        <v>59</v>
      </c>
      <c r="H19" s="382">
        <v>0</v>
      </c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ht="21" customHeight="1" spans="1:256">
      <c r="A20" s="258"/>
      <c r="B20" s="390"/>
      <c r="C20" s="391" t="s">
        <v>60</v>
      </c>
      <c r="D20" s="382">
        <v>0</v>
      </c>
      <c r="E20" s="392" t="s">
        <v>61</v>
      </c>
      <c r="F20" s="384">
        <v>0</v>
      </c>
      <c r="G20" s="383" t="s">
        <v>62</v>
      </c>
      <c r="H20" s="384"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ht="21" customHeight="1" spans="1:256">
      <c r="A21" s="258"/>
      <c r="B21" s="390"/>
      <c r="C21" s="391" t="s">
        <v>63</v>
      </c>
      <c r="D21" s="382">
        <v>0</v>
      </c>
      <c r="E21" s="383" t="s">
        <v>64</v>
      </c>
      <c r="F21" s="387">
        <v>0</v>
      </c>
      <c r="G21" s="393"/>
      <c r="H21" s="394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21" customHeight="1" spans="1:256">
      <c r="A22" s="258"/>
      <c r="B22" s="390"/>
      <c r="C22" s="391" t="s">
        <v>65</v>
      </c>
      <c r="D22" s="382">
        <v>0</v>
      </c>
      <c r="E22" s="383" t="s">
        <v>66</v>
      </c>
      <c r="F22" s="382">
        <v>0</v>
      </c>
      <c r="G22" s="393"/>
      <c r="H22" s="3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ht="21" customHeight="1" spans="1:256">
      <c r="A23" s="258"/>
      <c r="B23" s="390"/>
      <c r="C23" s="391" t="s">
        <v>67</v>
      </c>
      <c r="D23" s="382">
        <v>0</v>
      </c>
      <c r="E23" s="383" t="s">
        <v>68</v>
      </c>
      <c r="F23" s="384">
        <v>0</v>
      </c>
      <c r="G23" s="393"/>
      <c r="H23" s="3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ht="21" customHeight="1" spans="1:256">
      <c r="A24" s="354"/>
      <c r="B24" s="390"/>
      <c r="C24" s="391" t="s">
        <v>69</v>
      </c>
      <c r="D24" s="382"/>
      <c r="F24" s="386"/>
      <c r="G24" s="354"/>
      <c r="H24" s="3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ht="21" customHeight="1" spans="1:256">
      <c r="A25" s="354"/>
      <c r="B25" s="390"/>
      <c r="C25" s="396" t="s">
        <v>70</v>
      </c>
      <c r="D25" s="382">
        <v>685333</v>
      </c>
      <c r="E25" s="393"/>
      <c r="F25" s="384"/>
      <c r="G25" s="354"/>
      <c r="H25" s="3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ht="21" customHeight="1" spans="1:256">
      <c r="A26" s="354"/>
      <c r="B26" s="390"/>
      <c r="C26" s="396" t="s">
        <v>71</v>
      </c>
      <c r="D26" s="382">
        <v>0</v>
      </c>
      <c r="E26" s="393"/>
      <c r="F26" s="384"/>
      <c r="G26" s="354"/>
      <c r="H26" s="3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ht="21" customHeight="1" spans="1:256">
      <c r="A27" s="354"/>
      <c r="B27" s="390"/>
      <c r="C27" s="396" t="s">
        <v>72</v>
      </c>
      <c r="D27" s="397">
        <v>0</v>
      </c>
      <c r="E27" s="393"/>
      <c r="F27" s="384"/>
      <c r="G27" s="354"/>
      <c r="H27" s="3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ht="21" customHeight="1" spans="1:256">
      <c r="A28" s="354"/>
      <c r="B28" s="390"/>
      <c r="C28" s="396" t="s">
        <v>73</v>
      </c>
      <c r="D28" s="397">
        <v>0</v>
      </c>
      <c r="E28" s="393"/>
      <c r="F28" s="384"/>
      <c r="G28" s="354"/>
      <c r="H28" s="3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ht="21" customHeight="1" spans="1:256">
      <c r="A29" s="354"/>
      <c r="B29" s="390"/>
      <c r="C29" s="391" t="s">
        <v>74</v>
      </c>
      <c r="D29" s="382">
        <v>0</v>
      </c>
      <c r="E29" s="393"/>
      <c r="F29" s="384"/>
      <c r="G29" s="354"/>
      <c r="H29" s="3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ht="21" customHeight="1" spans="1:256">
      <c r="A30" s="354"/>
      <c r="B30" s="390"/>
      <c r="C30" s="398" t="s">
        <v>75</v>
      </c>
      <c r="D30" s="382">
        <v>0</v>
      </c>
      <c r="E30" s="393"/>
      <c r="F30" s="384"/>
      <c r="G30" s="354"/>
      <c r="H30" s="3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ht="21" customHeight="1" spans="1:256">
      <c r="A31" s="354"/>
      <c r="B31" s="390"/>
      <c r="C31" s="391" t="s">
        <v>76</v>
      </c>
      <c r="D31" s="382">
        <v>0</v>
      </c>
      <c r="E31" s="393"/>
      <c r="F31" s="384"/>
      <c r="G31" s="354"/>
      <c r="H31" s="3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ht="21" customHeight="1" spans="1:256">
      <c r="A32" s="354"/>
      <c r="B32" s="390"/>
      <c r="C32" s="391" t="s">
        <v>77</v>
      </c>
      <c r="D32" s="382">
        <v>0</v>
      </c>
      <c r="E32" s="393"/>
      <c r="F32" s="384"/>
      <c r="G32" s="354"/>
      <c r="H32" s="3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ht="21" customHeight="1" spans="1:256">
      <c r="A33" s="354"/>
      <c r="B33" s="390"/>
      <c r="C33" s="391" t="s">
        <v>78</v>
      </c>
      <c r="D33" s="382">
        <v>0</v>
      </c>
      <c r="E33" s="393"/>
      <c r="F33" s="384"/>
      <c r="G33" s="354"/>
      <c r="H33" s="3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ht="21" customHeight="1" spans="1:256">
      <c r="A34" s="354"/>
      <c r="B34" s="390"/>
      <c r="C34" s="391" t="s">
        <v>79</v>
      </c>
      <c r="D34" s="382">
        <v>0</v>
      </c>
      <c r="E34" s="393"/>
      <c r="F34" s="382"/>
      <c r="G34" s="354"/>
      <c r="H34" s="399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ht="21" customHeight="1" spans="1:256">
      <c r="A35" s="354"/>
      <c r="B35" s="390"/>
      <c r="C35" s="391" t="s">
        <v>80</v>
      </c>
      <c r="D35" s="397">
        <v>0</v>
      </c>
      <c r="E35" s="383"/>
      <c r="F35" s="382"/>
      <c r="G35" s="383"/>
      <c r="H35" s="399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ht="21" customHeight="1" spans="1:256">
      <c r="A36" s="89" t="s">
        <v>81</v>
      </c>
      <c r="B36" s="400">
        <v>20074366</v>
      </c>
      <c r="C36" s="180" t="s">
        <v>82</v>
      </c>
      <c r="D36" s="384">
        <v>20074366</v>
      </c>
      <c r="E36" s="401" t="s">
        <v>82</v>
      </c>
      <c r="F36" s="384">
        <v>20074366</v>
      </c>
      <c r="G36" s="401" t="s">
        <v>82</v>
      </c>
      <c r="H36" s="384">
        <v>20074366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ht="21" customHeight="1" spans="1:256">
      <c r="A37" s="354" t="s">
        <v>83</v>
      </c>
      <c r="B37" s="400">
        <v>0</v>
      </c>
      <c r="C37" s="354"/>
      <c r="D37" s="386"/>
      <c r="E37" s="381" t="s">
        <v>84</v>
      </c>
      <c r="F37" s="386">
        <v>0</v>
      </c>
      <c r="G37" s="393"/>
      <c r="H37" s="394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ht="21" customHeight="1" spans="1:256">
      <c r="A38" s="354" t="s">
        <v>85</v>
      </c>
      <c r="B38" s="400">
        <v>0</v>
      </c>
      <c r="C38" s="354"/>
      <c r="D38" s="382"/>
      <c r="E38" s="402"/>
      <c r="F38" s="403"/>
      <c r="G38" s="402"/>
      <c r="H38" s="399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ht="21" customHeight="1" spans="1:256">
      <c r="A39" s="89" t="s">
        <v>86</v>
      </c>
      <c r="B39" s="380">
        <v>20074366</v>
      </c>
      <c r="C39" s="180" t="s">
        <v>87</v>
      </c>
      <c r="D39" s="384">
        <v>20074366</v>
      </c>
      <c r="E39" s="401" t="s">
        <v>87</v>
      </c>
      <c r="F39" s="384">
        <v>20074366</v>
      </c>
      <c r="G39" s="401" t="s">
        <v>87</v>
      </c>
      <c r="H39" s="384">
        <v>20074366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ht="18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customHeight="1" spans="1:25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customHeight="1" spans="1:25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customHeight="1" spans="1:25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H10" sqref="H10"/>
    </sheetView>
  </sheetViews>
  <sheetFormatPr defaultColWidth="9.16666666666667" defaultRowHeight="11.25"/>
  <cols>
    <col min="1" max="1" width="13.5" style="1" customWidth="1"/>
    <col min="2" max="2" width="30" style="1" customWidth="1"/>
    <col min="3" max="4" width="14.8777777777778" style="1" customWidth="1"/>
    <col min="5" max="5" width="13.5" style="1" customWidth="1"/>
    <col min="6" max="6" width="14.8777777777778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10"/>
      <c r="B1" s="276"/>
      <c r="C1" s="276"/>
      <c r="D1" s="276"/>
      <c r="E1" s="276"/>
      <c r="F1" s="276"/>
      <c r="G1" s="276"/>
      <c r="H1" s="211"/>
      <c r="I1" s="211"/>
      <c r="J1" s="211"/>
      <c r="K1" s="276"/>
      <c r="L1" s="210"/>
      <c r="M1" s="210"/>
      <c r="N1" s="276" t="s">
        <v>88</v>
      </c>
      <c r="O1" s="210"/>
      <c r="P1" s="210"/>
    </row>
    <row r="2" ht="23.1" customHeight="1" spans="1:16">
      <c r="A2" s="220" t="s">
        <v>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10"/>
      <c r="P2" s="210"/>
    </row>
    <row r="3" ht="23.1" customHeight="1" spans="1:16">
      <c r="A3" s="210"/>
      <c r="B3" s="366"/>
      <c r="C3" s="366"/>
      <c r="D3" s="206"/>
      <c r="E3" s="206"/>
      <c r="F3" s="206"/>
      <c r="G3" s="206"/>
      <c r="H3" s="211"/>
      <c r="I3" s="211"/>
      <c r="J3" s="211"/>
      <c r="K3" s="366"/>
      <c r="L3" s="210"/>
      <c r="M3" s="372" t="s">
        <v>90</v>
      </c>
      <c r="N3" s="372"/>
      <c r="O3" s="210"/>
      <c r="P3" s="210"/>
    </row>
    <row r="4" ht="23.1" customHeight="1" spans="1:16">
      <c r="A4" s="225" t="s">
        <v>91</v>
      </c>
      <c r="B4" s="225" t="s">
        <v>92</v>
      </c>
      <c r="C4" s="223" t="s">
        <v>93</v>
      </c>
      <c r="D4" s="250" t="s">
        <v>94</v>
      </c>
      <c r="E4" s="250"/>
      <c r="F4" s="250"/>
      <c r="G4" s="287" t="s">
        <v>95</v>
      </c>
      <c r="H4" s="250" t="s">
        <v>96</v>
      </c>
      <c r="I4" s="250" t="s">
        <v>97</v>
      </c>
      <c r="J4" s="250"/>
      <c r="K4" s="225" t="s">
        <v>98</v>
      </c>
      <c r="L4" s="225" t="s">
        <v>99</v>
      </c>
      <c r="M4" s="148" t="s">
        <v>100</v>
      </c>
      <c r="N4" s="367" t="s">
        <v>101</v>
      </c>
      <c r="O4" s="210"/>
      <c r="P4" s="210"/>
    </row>
    <row r="5" ht="46.5" customHeight="1" spans="1:16">
      <c r="A5" s="225"/>
      <c r="B5" s="225"/>
      <c r="C5" s="225"/>
      <c r="D5" s="237" t="s">
        <v>102</v>
      </c>
      <c r="E5" s="370" t="s">
        <v>103</v>
      </c>
      <c r="F5" s="344" t="s">
        <v>104</v>
      </c>
      <c r="G5" s="250"/>
      <c r="H5" s="250"/>
      <c r="I5" s="250"/>
      <c r="J5" s="250"/>
      <c r="K5" s="225"/>
      <c r="L5" s="225"/>
      <c r="M5" s="225"/>
      <c r="N5" s="250"/>
      <c r="O5" s="210"/>
      <c r="P5" s="210"/>
    </row>
    <row r="6" ht="46.5" customHeight="1" spans="1:16">
      <c r="A6" s="225"/>
      <c r="B6" s="225"/>
      <c r="C6" s="225"/>
      <c r="D6" s="238"/>
      <c r="E6" s="223"/>
      <c r="F6" s="224"/>
      <c r="G6" s="250"/>
      <c r="H6" s="250"/>
      <c r="I6" s="250" t="s">
        <v>105</v>
      </c>
      <c r="J6" s="250" t="s">
        <v>106</v>
      </c>
      <c r="K6" s="225"/>
      <c r="L6" s="225"/>
      <c r="M6" s="225"/>
      <c r="N6" s="250"/>
      <c r="O6" s="210"/>
      <c r="P6" s="210"/>
    </row>
    <row r="7" s="364" customFormat="1" ht="29.25" customHeight="1" spans="1:18">
      <c r="A7" s="109"/>
      <c r="B7" s="109" t="s">
        <v>107</v>
      </c>
      <c r="C7" s="368">
        <v>20074366</v>
      </c>
      <c r="D7" s="368">
        <v>20074366</v>
      </c>
      <c r="E7" s="368">
        <v>5074366</v>
      </c>
      <c r="F7" s="368">
        <v>15000000</v>
      </c>
      <c r="G7" s="368">
        <v>0</v>
      </c>
      <c r="H7" s="371">
        <v>0</v>
      </c>
      <c r="I7" s="371">
        <v>0</v>
      </c>
      <c r="J7" s="371">
        <v>0</v>
      </c>
      <c r="K7" s="371">
        <v>0</v>
      </c>
      <c r="L7" s="371">
        <v>0</v>
      </c>
      <c r="M7" s="371">
        <v>0</v>
      </c>
      <c r="N7" s="371">
        <v>0</v>
      </c>
      <c r="O7" s="1"/>
      <c r="P7" s="1"/>
      <c r="Q7" s="1"/>
      <c r="R7" s="1"/>
    </row>
    <row r="8" ht="29.25" customHeight="1" spans="1:16">
      <c r="A8" s="132" t="s">
        <v>108</v>
      </c>
      <c r="B8" s="132" t="s">
        <v>109</v>
      </c>
      <c r="C8" s="368">
        <v>20074366</v>
      </c>
      <c r="D8" s="368">
        <v>20074366</v>
      </c>
      <c r="E8" s="368">
        <v>5074366</v>
      </c>
      <c r="F8" s="368">
        <v>15000000</v>
      </c>
      <c r="G8" s="368">
        <v>0</v>
      </c>
      <c r="H8" s="371">
        <v>0</v>
      </c>
      <c r="I8" s="371">
        <v>0</v>
      </c>
      <c r="J8" s="371">
        <v>0</v>
      </c>
      <c r="K8" s="371">
        <v>0</v>
      </c>
      <c r="L8" s="371">
        <v>0</v>
      </c>
      <c r="M8" s="371">
        <v>0</v>
      </c>
      <c r="N8" s="371">
        <v>0</v>
      </c>
      <c r="O8" s="210"/>
      <c r="P8" s="210"/>
    </row>
    <row r="9" ht="29.25" customHeight="1" spans="1:16">
      <c r="A9" s="132" t="s">
        <v>110</v>
      </c>
      <c r="B9" s="132" t="s">
        <v>111</v>
      </c>
      <c r="C9" s="368">
        <v>20074366</v>
      </c>
      <c r="D9" s="368">
        <v>20074366</v>
      </c>
      <c r="E9" s="368">
        <v>5074366</v>
      </c>
      <c r="F9" s="368">
        <v>15000000</v>
      </c>
      <c r="G9" s="368">
        <v>0</v>
      </c>
      <c r="H9" s="371">
        <v>0</v>
      </c>
      <c r="I9" s="371">
        <v>0</v>
      </c>
      <c r="J9" s="371">
        <v>0</v>
      </c>
      <c r="K9" s="371">
        <v>0</v>
      </c>
      <c r="L9" s="371">
        <v>0</v>
      </c>
      <c r="M9" s="371">
        <v>0</v>
      </c>
      <c r="N9" s="371">
        <v>0</v>
      </c>
      <c r="O9" s="210"/>
      <c r="P9" s="210"/>
    </row>
    <row r="10" ht="23.1" customHeight="1" spans="1:16">
      <c r="A10" s="210"/>
      <c r="B10" s="210"/>
      <c r="C10" s="210"/>
      <c r="D10" s="210"/>
      <c r="E10" s="210"/>
      <c r="F10" s="210"/>
      <c r="G10" s="210"/>
      <c r="H10" s="211"/>
      <c r="I10" s="211"/>
      <c r="J10" s="211"/>
      <c r="K10" s="210"/>
      <c r="L10" s="210"/>
      <c r="M10" s="210"/>
      <c r="N10" s="210"/>
      <c r="O10" s="210"/>
      <c r="P10" s="210"/>
    </row>
    <row r="11" ht="23.1" customHeight="1" spans="1:16">
      <c r="A11" s="210"/>
      <c r="B11" s="210"/>
      <c r="C11" s="210"/>
      <c r="D11" s="210"/>
      <c r="E11" s="210"/>
      <c r="F11" s="210"/>
      <c r="G11" s="210"/>
      <c r="H11" s="211"/>
      <c r="I11" s="211"/>
      <c r="J11" s="211"/>
      <c r="K11" s="210"/>
      <c r="L11" s="210"/>
      <c r="M11" s="210"/>
      <c r="N11" s="210"/>
      <c r="O11" s="210"/>
      <c r="P11" s="210"/>
    </row>
    <row r="12" ht="23.1" customHeight="1" spans="1:16">
      <c r="A12" s="210"/>
      <c r="B12" s="210"/>
      <c r="C12" s="210"/>
      <c r="D12" s="210"/>
      <c r="E12" s="210"/>
      <c r="F12" s="210"/>
      <c r="G12" s="210"/>
      <c r="H12" s="211"/>
      <c r="I12" s="211"/>
      <c r="J12" s="211"/>
      <c r="K12" s="210"/>
      <c r="L12" s="210"/>
      <c r="M12" s="210"/>
      <c r="N12" s="210"/>
      <c r="O12" s="210"/>
      <c r="P12" s="210"/>
    </row>
    <row r="13" ht="23.1" customHeight="1" spans="1:16">
      <c r="A13" s="210"/>
      <c r="B13" s="210"/>
      <c r="C13" s="210"/>
      <c r="D13" s="210"/>
      <c r="E13" s="210"/>
      <c r="F13" s="210"/>
      <c r="G13" s="210"/>
      <c r="H13" s="211"/>
      <c r="I13" s="211"/>
      <c r="J13" s="211"/>
      <c r="K13" s="210"/>
      <c r="L13" s="210"/>
      <c r="M13" s="210"/>
      <c r="N13" s="210"/>
      <c r="O13" s="210"/>
      <c r="P13" s="21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topLeftCell="A7" workbookViewId="0">
      <selection activeCell="D25" sqref="D25"/>
    </sheetView>
  </sheetViews>
  <sheetFormatPr defaultColWidth="9.16666666666667" defaultRowHeight="11.25"/>
  <cols>
    <col min="1" max="1" width="19.8777777777778" style="1" customWidth="1"/>
    <col min="2" max="2" width="13.1222222222222" style="1" customWidth="1"/>
    <col min="3" max="3" width="38.3333333333333" style="1" customWidth="1"/>
    <col min="4" max="5" width="14.8777777777778" style="1" customWidth="1"/>
    <col min="6" max="6" width="13.5" style="1" customWidth="1"/>
    <col min="7" max="7" width="15.6222222222222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10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10"/>
      <c r="N1" s="210"/>
      <c r="O1" s="276" t="s">
        <v>112</v>
      </c>
      <c r="P1" s="210"/>
      <c r="Q1" s="210"/>
    </row>
    <row r="2" ht="23.1" customHeight="1" spans="1:17">
      <c r="A2" s="241" t="s">
        <v>113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19"/>
      <c r="Q2" s="210"/>
    </row>
    <row r="3" ht="23.1" customHeight="1" spans="1:17">
      <c r="A3" s="365"/>
      <c r="B3" s="366"/>
      <c r="C3" s="206"/>
      <c r="D3" s="366"/>
      <c r="E3" s="206"/>
      <c r="F3" s="206"/>
      <c r="G3" s="206"/>
      <c r="H3" s="206"/>
      <c r="I3" s="366"/>
      <c r="J3" s="366"/>
      <c r="K3" s="206"/>
      <c r="L3" s="206"/>
      <c r="M3" s="210"/>
      <c r="N3" s="235" t="s">
        <v>90</v>
      </c>
      <c r="O3" s="235"/>
      <c r="P3" s="206"/>
      <c r="Q3" s="210"/>
    </row>
    <row r="4" ht="24.75" customHeight="1" spans="1:17">
      <c r="A4" s="208" t="s">
        <v>114</v>
      </c>
      <c r="B4" s="271" t="s">
        <v>91</v>
      </c>
      <c r="C4" s="222" t="s">
        <v>115</v>
      </c>
      <c r="D4" s="271" t="s">
        <v>116</v>
      </c>
      <c r="E4" s="250" t="s">
        <v>94</v>
      </c>
      <c r="F4" s="250"/>
      <c r="G4" s="250"/>
      <c r="H4" s="287" t="s">
        <v>95</v>
      </c>
      <c r="I4" s="225" t="s">
        <v>96</v>
      </c>
      <c r="J4" s="225" t="s">
        <v>97</v>
      </c>
      <c r="K4" s="225"/>
      <c r="L4" s="225" t="s">
        <v>98</v>
      </c>
      <c r="M4" s="208" t="s">
        <v>99</v>
      </c>
      <c r="N4" s="226" t="s">
        <v>100</v>
      </c>
      <c r="O4" s="226" t="s">
        <v>101</v>
      </c>
      <c r="P4" s="210"/>
      <c r="Q4" s="210"/>
    </row>
    <row r="5" ht="24.75" customHeight="1" spans="1:17">
      <c r="A5" s="208"/>
      <c r="B5" s="271"/>
      <c r="C5" s="222"/>
      <c r="D5" s="272"/>
      <c r="E5" s="237" t="s">
        <v>117</v>
      </c>
      <c r="F5" s="278" t="s">
        <v>103</v>
      </c>
      <c r="G5" s="367" t="s">
        <v>104</v>
      </c>
      <c r="H5" s="250"/>
      <c r="I5" s="225"/>
      <c r="J5" s="225"/>
      <c r="K5" s="225"/>
      <c r="L5" s="225"/>
      <c r="M5" s="208"/>
      <c r="N5" s="208"/>
      <c r="O5" s="208"/>
      <c r="P5" s="210"/>
      <c r="Q5" s="210"/>
    </row>
    <row r="6" ht="39" customHeight="1" spans="1:17">
      <c r="A6" s="208"/>
      <c r="B6" s="271"/>
      <c r="C6" s="222"/>
      <c r="D6" s="272"/>
      <c r="E6" s="238"/>
      <c r="F6" s="280"/>
      <c r="G6" s="250"/>
      <c r="H6" s="250"/>
      <c r="I6" s="225"/>
      <c r="J6" s="225" t="s">
        <v>105</v>
      </c>
      <c r="K6" s="225" t="s">
        <v>106</v>
      </c>
      <c r="L6" s="225"/>
      <c r="M6" s="208"/>
      <c r="N6" s="208"/>
      <c r="O6" s="208"/>
      <c r="P6" s="210"/>
      <c r="Q6" s="210"/>
    </row>
    <row r="7" s="364" customFormat="1" ht="29.25" customHeight="1" spans="1:19">
      <c r="A7" s="148"/>
      <c r="B7" s="109"/>
      <c r="C7" s="148" t="s">
        <v>107</v>
      </c>
      <c r="D7" s="368">
        <v>20074366</v>
      </c>
      <c r="E7" s="368">
        <v>20074366</v>
      </c>
      <c r="F7" s="368">
        <v>5074366</v>
      </c>
      <c r="G7" s="369">
        <v>15000000</v>
      </c>
      <c r="H7" s="368">
        <v>0</v>
      </c>
      <c r="I7" s="368">
        <v>0</v>
      </c>
      <c r="J7" s="368">
        <v>0</v>
      </c>
      <c r="K7" s="368">
        <v>0</v>
      </c>
      <c r="L7" s="368">
        <v>0</v>
      </c>
      <c r="M7" s="368">
        <v>0</v>
      </c>
      <c r="N7" s="368">
        <v>0</v>
      </c>
      <c r="O7" s="368">
        <v>0</v>
      </c>
      <c r="P7" s="1"/>
      <c r="Q7" s="1"/>
      <c r="R7" s="1"/>
      <c r="S7" s="1"/>
    </row>
    <row r="8" ht="29.25" customHeight="1" spans="1:17">
      <c r="A8" s="148"/>
      <c r="B8" s="132" t="s">
        <v>118</v>
      </c>
      <c r="C8" s="110" t="s">
        <v>109</v>
      </c>
      <c r="D8" s="368">
        <v>20074366</v>
      </c>
      <c r="E8" s="368">
        <v>20074366</v>
      </c>
      <c r="F8" s="368">
        <v>5074366</v>
      </c>
      <c r="G8" s="369">
        <v>15000000</v>
      </c>
      <c r="H8" s="368">
        <v>0</v>
      </c>
      <c r="I8" s="368">
        <v>0</v>
      </c>
      <c r="J8" s="368">
        <v>0</v>
      </c>
      <c r="K8" s="368">
        <v>0</v>
      </c>
      <c r="L8" s="368">
        <v>0</v>
      </c>
      <c r="M8" s="368">
        <v>0</v>
      </c>
      <c r="N8" s="368">
        <v>0</v>
      </c>
      <c r="O8" s="368">
        <v>0</v>
      </c>
      <c r="P8" s="210"/>
      <c r="Q8" s="210"/>
    </row>
    <row r="9" ht="29.25" customHeight="1" spans="1:17">
      <c r="A9" s="148"/>
      <c r="B9" s="109" t="s">
        <v>108</v>
      </c>
      <c r="C9" s="110" t="s">
        <v>111</v>
      </c>
      <c r="D9" s="368">
        <v>20074366</v>
      </c>
      <c r="E9" s="368">
        <v>20074366</v>
      </c>
      <c r="F9" s="368">
        <v>5074366</v>
      </c>
      <c r="G9" s="369">
        <v>15000000</v>
      </c>
      <c r="H9" s="368">
        <v>0</v>
      </c>
      <c r="I9" s="368">
        <v>0</v>
      </c>
      <c r="J9" s="368">
        <v>0</v>
      </c>
      <c r="K9" s="368">
        <v>0</v>
      </c>
      <c r="L9" s="368">
        <v>0</v>
      </c>
      <c r="M9" s="368">
        <v>0</v>
      </c>
      <c r="N9" s="368">
        <v>0</v>
      </c>
      <c r="O9" s="368">
        <v>0</v>
      </c>
      <c r="P9" s="210"/>
      <c r="Q9" s="210"/>
    </row>
    <row r="10" ht="29.25" customHeight="1" spans="1:17">
      <c r="A10" s="128" t="s">
        <v>119</v>
      </c>
      <c r="B10" s="109" t="s">
        <v>108</v>
      </c>
      <c r="C10" s="110" t="s">
        <v>120</v>
      </c>
      <c r="D10" s="368">
        <v>17461001</v>
      </c>
      <c r="E10" s="368">
        <v>17461001</v>
      </c>
      <c r="F10" s="368">
        <v>2461001</v>
      </c>
      <c r="G10" s="369">
        <v>15000000</v>
      </c>
      <c r="H10" s="368"/>
      <c r="I10" s="368"/>
      <c r="J10" s="368"/>
      <c r="K10" s="368"/>
      <c r="L10" s="368"/>
      <c r="M10" s="368"/>
      <c r="N10" s="368"/>
      <c r="O10" s="368"/>
      <c r="P10" s="210"/>
      <c r="Q10" s="210"/>
    </row>
    <row r="11" ht="29.25" customHeight="1" spans="1:17">
      <c r="A11" s="151" t="s">
        <v>121</v>
      </c>
      <c r="B11" s="109" t="s">
        <v>108</v>
      </c>
      <c r="C11" s="110" t="s">
        <v>122</v>
      </c>
      <c r="D11" s="368">
        <f>D12+D13</f>
        <v>17461001</v>
      </c>
      <c r="E11" s="368">
        <f>E12+E13</f>
        <v>17461001</v>
      </c>
      <c r="F11" s="368">
        <v>2461001</v>
      </c>
      <c r="G11" s="369">
        <v>15000000</v>
      </c>
      <c r="H11" s="368"/>
      <c r="I11" s="368"/>
      <c r="J11" s="368"/>
      <c r="K11" s="368"/>
      <c r="L11" s="368"/>
      <c r="M11" s="368"/>
      <c r="N11" s="368"/>
      <c r="O11" s="368"/>
      <c r="P11" s="210"/>
      <c r="Q11" s="210"/>
    </row>
    <row r="12" ht="29.25" customHeight="1" spans="1:17">
      <c r="A12" s="151" t="s">
        <v>123</v>
      </c>
      <c r="B12" s="109" t="s">
        <v>108</v>
      </c>
      <c r="C12" s="110" t="s">
        <v>124</v>
      </c>
      <c r="D12" s="369">
        <v>13341001</v>
      </c>
      <c r="E12" s="369">
        <f>F12+G12</f>
        <v>13341001</v>
      </c>
      <c r="F12" s="369">
        <f>D12-G12</f>
        <v>2461001</v>
      </c>
      <c r="G12" s="369">
        <v>10880000</v>
      </c>
      <c r="H12" s="368">
        <v>0</v>
      </c>
      <c r="I12" s="368">
        <v>0</v>
      </c>
      <c r="J12" s="368">
        <v>0</v>
      </c>
      <c r="K12" s="368">
        <v>0</v>
      </c>
      <c r="L12" s="368">
        <v>0</v>
      </c>
      <c r="M12" s="368">
        <v>0</v>
      </c>
      <c r="N12" s="368">
        <v>0</v>
      </c>
      <c r="O12" s="368">
        <v>0</v>
      </c>
      <c r="P12" s="210"/>
      <c r="Q12" s="210"/>
    </row>
    <row r="13" ht="29" customHeight="1" spans="1:17">
      <c r="A13" s="151" t="s">
        <v>125</v>
      </c>
      <c r="B13" s="109" t="s">
        <v>108</v>
      </c>
      <c r="C13" s="110" t="s">
        <v>126</v>
      </c>
      <c r="D13" s="369">
        <v>4120000</v>
      </c>
      <c r="E13" s="369">
        <v>4120000</v>
      </c>
      <c r="F13" s="369">
        <v>0</v>
      </c>
      <c r="G13" s="369">
        <v>4120000</v>
      </c>
      <c r="H13" s="368">
        <v>0</v>
      </c>
      <c r="I13" s="368">
        <v>0</v>
      </c>
      <c r="J13" s="368">
        <v>0</v>
      </c>
      <c r="K13" s="368">
        <v>0</v>
      </c>
      <c r="L13" s="368">
        <v>0</v>
      </c>
      <c r="M13" s="368">
        <v>0</v>
      </c>
      <c r="N13" s="368">
        <v>0</v>
      </c>
      <c r="O13" s="368">
        <v>0</v>
      </c>
      <c r="P13" s="210"/>
      <c r="Q13" s="210"/>
    </row>
    <row r="14" ht="29" customHeight="1" spans="1:17">
      <c r="A14" s="128" t="s">
        <v>127</v>
      </c>
      <c r="B14" s="109" t="s">
        <v>108</v>
      </c>
      <c r="C14" s="133" t="s">
        <v>128</v>
      </c>
      <c r="D14" s="369">
        <v>1928032</v>
      </c>
      <c r="E14" s="369">
        <v>1928032</v>
      </c>
      <c r="F14" s="369">
        <v>1928032</v>
      </c>
      <c r="G14" s="317"/>
      <c r="H14" s="317"/>
      <c r="I14" s="317"/>
      <c r="J14" s="317"/>
      <c r="K14" s="317"/>
      <c r="L14" s="317"/>
      <c r="M14" s="317"/>
      <c r="N14" s="317"/>
      <c r="O14" s="317"/>
      <c r="P14" s="210"/>
      <c r="Q14" s="210"/>
    </row>
    <row r="15" ht="29" customHeight="1" spans="1:17">
      <c r="A15" s="128" t="s">
        <v>129</v>
      </c>
      <c r="B15" s="109" t="s">
        <v>108</v>
      </c>
      <c r="C15" s="133" t="s">
        <v>130</v>
      </c>
      <c r="D15" s="369">
        <v>1928032</v>
      </c>
      <c r="E15" s="369">
        <v>1928032</v>
      </c>
      <c r="F15" s="369">
        <v>1928032</v>
      </c>
      <c r="G15" s="317"/>
      <c r="H15" s="317"/>
      <c r="I15" s="317"/>
      <c r="J15" s="317"/>
      <c r="K15" s="317"/>
      <c r="L15" s="317"/>
      <c r="M15" s="317"/>
      <c r="N15" s="317"/>
      <c r="O15" s="317"/>
      <c r="P15" s="210"/>
      <c r="Q15" s="210"/>
    </row>
    <row r="16" ht="29" customHeight="1" spans="1:15">
      <c r="A16" s="128" t="s">
        <v>131</v>
      </c>
      <c r="B16" s="109" t="s">
        <v>108</v>
      </c>
      <c r="C16" s="133" t="s">
        <v>132</v>
      </c>
      <c r="D16" s="369">
        <v>1928032</v>
      </c>
      <c r="E16" s="369">
        <v>1928032</v>
      </c>
      <c r="F16" s="369">
        <v>1928032</v>
      </c>
      <c r="G16" s="258"/>
      <c r="H16" s="258"/>
      <c r="I16" s="258"/>
      <c r="J16" s="258"/>
      <c r="K16" s="258"/>
      <c r="L16" s="258"/>
      <c r="M16" s="258"/>
      <c r="N16" s="258"/>
      <c r="O16" s="258"/>
    </row>
    <row r="17" ht="29" customHeight="1" spans="1:15">
      <c r="A17" s="128" t="s">
        <v>133</v>
      </c>
      <c r="B17" s="109" t="s">
        <v>108</v>
      </c>
      <c r="C17" s="133" t="s">
        <v>134</v>
      </c>
      <c r="D17" s="369">
        <v>685333</v>
      </c>
      <c r="E17" s="369">
        <v>685333</v>
      </c>
      <c r="F17" s="369">
        <v>685333</v>
      </c>
      <c r="G17" s="258"/>
      <c r="H17" s="258"/>
      <c r="I17" s="258"/>
      <c r="J17" s="258"/>
      <c r="K17" s="258"/>
      <c r="L17" s="258"/>
      <c r="M17" s="258"/>
      <c r="N17" s="258"/>
      <c r="O17" s="258"/>
    </row>
    <row r="18" ht="29" customHeight="1" spans="1:15">
      <c r="A18" s="128" t="s">
        <v>135</v>
      </c>
      <c r="B18" s="109" t="s">
        <v>108</v>
      </c>
      <c r="C18" s="133" t="s">
        <v>136</v>
      </c>
      <c r="D18" s="369">
        <v>685333</v>
      </c>
      <c r="E18" s="369">
        <v>685333</v>
      </c>
      <c r="F18" s="369">
        <v>685333</v>
      </c>
      <c r="G18" s="258"/>
      <c r="H18" s="258"/>
      <c r="I18" s="258"/>
      <c r="J18" s="258"/>
      <c r="K18" s="258"/>
      <c r="L18" s="258"/>
      <c r="M18" s="258"/>
      <c r="N18" s="258"/>
      <c r="O18" s="258"/>
    </row>
    <row r="19" ht="29" customHeight="1" spans="1:15">
      <c r="A19" s="128" t="s">
        <v>137</v>
      </c>
      <c r="B19" s="109" t="s">
        <v>108</v>
      </c>
      <c r="C19" s="133" t="s">
        <v>138</v>
      </c>
      <c r="D19" s="369">
        <v>685333</v>
      </c>
      <c r="E19" s="369">
        <v>685333</v>
      </c>
      <c r="F19" s="369">
        <v>685333</v>
      </c>
      <c r="G19" s="258"/>
      <c r="H19" s="258"/>
      <c r="I19" s="258"/>
      <c r="J19" s="258"/>
      <c r="K19" s="258"/>
      <c r="L19" s="258"/>
      <c r="M19" s="258"/>
      <c r="N19" s="258"/>
      <c r="O19" s="25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4" workbookViewId="0">
      <selection activeCell="D12" sqref="D12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45" t="s">
        <v>139</v>
      </c>
      <c r="B1" s="345"/>
      <c r="C1" s="345"/>
      <c r="D1" s="345"/>
      <c r="E1" s="345"/>
      <c r="F1" s="346" t="s">
        <v>140</v>
      </c>
    </row>
    <row r="2" customHeight="1" spans="1:6">
      <c r="A2" s="345"/>
      <c r="B2" s="345"/>
      <c r="C2" s="345"/>
      <c r="D2" s="345"/>
      <c r="E2" s="345"/>
      <c r="F2" s="346"/>
    </row>
    <row r="3" ht="19.5" customHeight="1" spans="1:6">
      <c r="A3" s="345"/>
      <c r="B3" s="345"/>
      <c r="C3" s="345"/>
      <c r="D3" s="345"/>
      <c r="E3" s="345"/>
      <c r="F3" s="347"/>
    </row>
    <row r="4" ht="20.25" customHeight="1" spans="1:1">
      <c r="A4" s="121" t="s">
        <v>141</v>
      </c>
    </row>
    <row r="5" ht="25.5" customHeight="1" spans="1:6">
      <c r="A5" s="180" t="s">
        <v>4</v>
      </c>
      <c r="B5" s="348"/>
      <c r="C5" s="349" t="s">
        <v>142</v>
      </c>
      <c r="D5" s="350"/>
      <c r="E5" s="350"/>
      <c r="F5" s="351"/>
    </row>
    <row r="6" ht="15" customHeight="1" spans="1:6">
      <c r="A6" s="84" t="s">
        <v>6</v>
      </c>
      <c r="B6" s="352" t="s">
        <v>143</v>
      </c>
      <c r="C6" s="84" t="s">
        <v>144</v>
      </c>
      <c r="D6" s="353" t="s">
        <v>107</v>
      </c>
      <c r="E6" s="353" t="s">
        <v>145</v>
      </c>
      <c r="F6" s="352" t="s">
        <v>146</v>
      </c>
    </row>
    <row r="7" s="1" customFormat="1" ht="15" customHeight="1" spans="1:6">
      <c r="A7" s="354" t="s">
        <v>147</v>
      </c>
      <c r="B7" s="355">
        <v>20074366</v>
      </c>
      <c r="C7" s="356" t="s">
        <v>12</v>
      </c>
      <c r="D7" s="357">
        <f>E7+F7</f>
        <v>0</v>
      </c>
      <c r="E7" s="358">
        <v>0</v>
      </c>
      <c r="F7" s="359">
        <v>0</v>
      </c>
    </row>
    <row r="8" s="1" customFormat="1" ht="15" customHeight="1" spans="1:6">
      <c r="A8" s="354" t="s">
        <v>148</v>
      </c>
      <c r="B8" s="355">
        <v>5074366</v>
      </c>
      <c r="C8" s="356" t="s">
        <v>16</v>
      </c>
      <c r="D8" s="357">
        <f t="shared" ref="D8:D27" si="0">E8+F8</f>
        <v>0</v>
      </c>
      <c r="E8" s="358">
        <v>0</v>
      </c>
      <c r="F8" s="359">
        <v>0</v>
      </c>
    </row>
    <row r="9" s="1" customFormat="1" ht="15" customHeight="1" spans="1:6">
      <c r="A9" s="354" t="s">
        <v>149</v>
      </c>
      <c r="B9" s="355">
        <v>15000000</v>
      </c>
      <c r="C9" s="356" t="s">
        <v>20</v>
      </c>
      <c r="D9" s="357">
        <f t="shared" si="0"/>
        <v>0</v>
      </c>
      <c r="E9" s="358">
        <v>0</v>
      </c>
      <c r="F9" s="359">
        <v>0</v>
      </c>
    </row>
    <row r="10" s="1" customFormat="1" ht="15" customHeight="1" spans="1:6">
      <c r="A10" s="354"/>
      <c r="B10" s="355"/>
      <c r="C10" s="356" t="s">
        <v>24</v>
      </c>
      <c r="D10" s="195">
        <v>17461001</v>
      </c>
      <c r="E10" s="195">
        <v>17461001</v>
      </c>
      <c r="F10" s="359">
        <v>0</v>
      </c>
    </row>
    <row r="11" s="1" customFormat="1" ht="15" customHeight="1" spans="1:6">
      <c r="A11" s="354"/>
      <c r="B11" s="355"/>
      <c r="C11" s="356" t="s">
        <v>28</v>
      </c>
      <c r="D11" s="357">
        <f t="shared" si="0"/>
        <v>0</v>
      </c>
      <c r="E11" s="358">
        <v>0</v>
      </c>
      <c r="F11" s="359">
        <v>0</v>
      </c>
    </row>
    <row r="12" s="1" customFormat="1" ht="15" customHeight="1" spans="1:6">
      <c r="A12" s="354"/>
      <c r="B12" s="355"/>
      <c r="C12" s="356" t="s">
        <v>31</v>
      </c>
      <c r="D12" s="357">
        <f t="shared" si="0"/>
        <v>0</v>
      </c>
      <c r="E12" s="358">
        <v>0</v>
      </c>
      <c r="F12" s="359">
        <v>0</v>
      </c>
    </row>
    <row r="13" s="1" customFormat="1" ht="15" customHeight="1" spans="1:6">
      <c r="A13" s="354"/>
      <c r="B13" s="355"/>
      <c r="C13" s="356" t="s">
        <v>35</v>
      </c>
      <c r="D13" s="357">
        <f t="shared" si="0"/>
        <v>0</v>
      </c>
      <c r="E13" s="358">
        <v>0</v>
      </c>
      <c r="F13" s="359">
        <v>0</v>
      </c>
    </row>
    <row r="14" s="1" customFormat="1" ht="15" customHeight="1" spans="1:6">
      <c r="A14" s="354"/>
      <c r="B14" s="355"/>
      <c r="C14" s="356" t="s">
        <v>38</v>
      </c>
      <c r="D14" s="316">
        <v>1928032</v>
      </c>
      <c r="E14" s="316">
        <v>1928032</v>
      </c>
      <c r="F14" s="359">
        <v>0</v>
      </c>
    </row>
    <row r="15" s="1" customFormat="1" ht="15" customHeight="1" spans="1:6">
      <c r="A15" s="354"/>
      <c r="B15" s="355"/>
      <c r="C15" s="356" t="s">
        <v>150</v>
      </c>
      <c r="D15" s="357">
        <f t="shared" si="0"/>
        <v>0</v>
      </c>
      <c r="E15" s="357">
        <f t="shared" ref="E15:E24" si="1">F15+G15</f>
        <v>0</v>
      </c>
      <c r="F15" s="359">
        <v>0</v>
      </c>
    </row>
    <row r="16" s="1" customFormat="1" ht="15" customHeight="1" spans="1:6">
      <c r="A16" s="354"/>
      <c r="B16" s="355"/>
      <c r="C16" s="356" t="s">
        <v>151</v>
      </c>
      <c r="D16" s="357">
        <f t="shared" si="0"/>
        <v>0</v>
      </c>
      <c r="E16" s="357">
        <f t="shared" si="1"/>
        <v>0</v>
      </c>
      <c r="F16" s="359">
        <v>0</v>
      </c>
    </row>
    <row r="17" s="1" customFormat="1" ht="15" customHeight="1" spans="1:6">
      <c r="A17" s="354"/>
      <c r="B17" s="355"/>
      <c r="C17" s="356" t="s">
        <v>152</v>
      </c>
      <c r="D17" s="357">
        <f t="shared" si="0"/>
        <v>0</v>
      </c>
      <c r="E17" s="357">
        <f t="shared" si="1"/>
        <v>0</v>
      </c>
      <c r="F17" s="359">
        <v>0</v>
      </c>
    </row>
    <row r="18" s="1" customFormat="1" ht="15" customHeight="1" spans="1:6">
      <c r="A18" s="354"/>
      <c r="B18" s="355"/>
      <c r="C18" s="356" t="s">
        <v>153</v>
      </c>
      <c r="D18" s="357">
        <f t="shared" si="0"/>
        <v>0</v>
      </c>
      <c r="E18" s="357">
        <f t="shared" si="1"/>
        <v>0</v>
      </c>
      <c r="F18" s="359">
        <v>0</v>
      </c>
    </row>
    <row r="19" s="1" customFormat="1" ht="15" customHeight="1" spans="1:6">
      <c r="A19" s="258"/>
      <c r="B19" s="355"/>
      <c r="C19" s="356" t="s">
        <v>154</v>
      </c>
      <c r="D19" s="357">
        <f t="shared" si="0"/>
        <v>0</v>
      </c>
      <c r="E19" s="357">
        <f t="shared" si="1"/>
        <v>0</v>
      </c>
      <c r="F19" s="359">
        <v>0</v>
      </c>
    </row>
    <row r="20" s="1" customFormat="1" ht="15" customHeight="1" spans="1:6">
      <c r="A20" s="258"/>
      <c r="B20" s="355"/>
      <c r="C20" s="360" t="s">
        <v>155</v>
      </c>
      <c r="D20" s="357">
        <f t="shared" si="0"/>
        <v>0</v>
      </c>
      <c r="E20" s="357">
        <f t="shared" si="1"/>
        <v>0</v>
      </c>
      <c r="F20" s="359">
        <v>0</v>
      </c>
    </row>
    <row r="21" s="1" customFormat="1" ht="15" customHeight="1" spans="1:6">
      <c r="A21" s="258"/>
      <c r="B21" s="355"/>
      <c r="C21" s="360" t="s">
        <v>156</v>
      </c>
      <c r="D21" s="357">
        <f t="shared" si="0"/>
        <v>0</v>
      </c>
      <c r="E21" s="357">
        <f t="shared" si="1"/>
        <v>0</v>
      </c>
      <c r="F21" s="359">
        <v>0</v>
      </c>
    </row>
    <row r="22" s="1" customFormat="1" ht="15" customHeight="1" spans="1:6">
      <c r="A22" s="258"/>
      <c r="B22" s="355"/>
      <c r="C22" s="360" t="s">
        <v>157</v>
      </c>
      <c r="D22" s="357">
        <f t="shared" si="0"/>
        <v>0</v>
      </c>
      <c r="E22" s="357">
        <f t="shared" si="1"/>
        <v>0</v>
      </c>
      <c r="F22" s="359">
        <v>0</v>
      </c>
    </row>
    <row r="23" s="1" customFormat="1" ht="21.75" customHeight="1" spans="1:6">
      <c r="A23" s="258"/>
      <c r="B23" s="355"/>
      <c r="C23" s="360" t="s">
        <v>158</v>
      </c>
      <c r="D23" s="357">
        <f t="shared" si="0"/>
        <v>0</v>
      </c>
      <c r="E23" s="357">
        <f t="shared" si="1"/>
        <v>0</v>
      </c>
      <c r="F23" s="359">
        <v>0</v>
      </c>
    </row>
    <row r="24" s="1" customFormat="1" ht="22.5" customHeight="1" spans="1:6">
      <c r="A24" s="258"/>
      <c r="B24" s="355"/>
      <c r="C24" s="360" t="s">
        <v>159</v>
      </c>
      <c r="D24" s="357">
        <f t="shared" si="0"/>
        <v>0</v>
      </c>
      <c r="E24" s="357">
        <f t="shared" si="1"/>
        <v>0</v>
      </c>
      <c r="F24" s="359">
        <v>0</v>
      </c>
    </row>
    <row r="25" s="1" customFormat="1" ht="22.5" customHeight="1" spans="1:6">
      <c r="A25" s="258"/>
      <c r="B25" s="355"/>
      <c r="C25" s="360" t="s">
        <v>160</v>
      </c>
      <c r="D25" s="343">
        <v>685333</v>
      </c>
      <c r="E25" s="343">
        <v>685333</v>
      </c>
      <c r="F25" s="359">
        <v>0</v>
      </c>
    </row>
    <row r="26" s="1" customFormat="1" ht="21" customHeight="1" spans="1:6">
      <c r="A26" s="354"/>
      <c r="B26" s="355"/>
      <c r="C26" s="360" t="s">
        <v>161</v>
      </c>
      <c r="D26" s="357">
        <f t="shared" si="0"/>
        <v>0</v>
      </c>
      <c r="E26" s="358">
        <v>0</v>
      </c>
      <c r="F26" s="359">
        <v>0</v>
      </c>
    </row>
    <row r="27" s="1" customFormat="1" ht="22.5" customHeight="1" spans="1:6">
      <c r="A27" s="89" t="s">
        <v>81</v>
      </c>
      <c r="B27" s="361">
        <v>20074366</v>
      </c>
      <c r="C27" s="362" t="s">
        <v>93</v>
      </c>
      <c r="D27" s="357">
        <f t="shared" si="0"/>
        <v>20074366</v>
      </c>
      <c r="E27" s="357">
        <f>E7+E8+E9+E10+E11+E12+E13+E14+E15+E16+E17+E18+E19+E20+E21+E22+E23+E24+E25+E26</f>
        <v>20074366</v>
      </c>
      <c r="F27" s="363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topLeftCell="A4" workbookViewId="0">
      <selection activeCell="A13" sqref="A13:C13"/>
    </sheetView>
  </sheetViews>
  <sheetFormatPr defaultColWidth="9.16666666666667" defaultRowHeight="12"/>
  <cols>
    <col min="1" max="1" width="22.1222222222222" style="101" customWidth="1"/>
    <col min="2" max="2" width="12.8333333333333" style="101" customWidth="1"/>
    <col min="3" max="3" width="35.6666666666667" style="101" customWidth="1"/>
    <col min="4" max="4" width="14.8333333333333" style="101" customWidth="1"/>
    <col min="5" max="5" width="13.5" style="101" customWidth="1"/>
    <col min="6" max="6" width="12.8777777777778" style="101" customWidth="1"/>
    <col min="7" max="7" width="12.2555555555556" style="101" customWidth="1"/>
    <col min="8" max="8" width="10.3333333333333" style="101" customWidth="1"/>
    <col min="9" max="10" width="12.2555555555556" style="101" customWidth="1"/>
    <col min="11" max="22" width="10.3333333333333" style="101" customWidth="1"/>
    <col min="23" max="24" width="6.83333333333333" style="101" customWidth="1"/>
    <col min="25" max="16384" width="9.16666666666667" style="101"/>
  </cols>
  <sheetData>
    <row r="1" ht="24.75" customHeight="1" spans="1:24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29"/>
      <c r="R1" s="229"/>
      <c r="S1" s="234"/>
      <c r="T1" s="234"/>
      <c r="U1" s="210"/>
      <c r="V1" s="203" t="s">
        <v>162</v>
      </c>
      <c r="W1" s="234"/>
      <c r="X1" s="234"/>
    </row>
    <row r="2" ht="24.75" customHeight="1" spans="1:24">
      <c r="A2" s="335" t="s">
        <v>163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234"/>
      <c r="X2" s="234"/>
    </row>
    <row r="3" ht="24.75" customHeight="1" spans="1:24">
      <c r="A3" s="221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30"/>
      <c r="R3" s="230"/>
      <c r="S3" s="234"/>
      <c r="T3" s="234"/>
      <c r="U3" s="234"/>
      <c r="V3" s="249" t="s">
        <v>90</v>
      </c>
      <c r="W3" s="234"/>
      <c r="X3" s="234"/>
    </row>
    <row r="4" ht="24.75" customHeight="1" spans="1:24">
      <c r="A4" s="216" t="s">
        <v>114</v>
      </c>
      <c r="B4" s="246" t="s">
        <v>91</v>
      </c>
      <c r="C4" s="336" t="s">
        <v>115</v>
      </c>
      <c r="D4" s="224" t="s">
        <v>93</v>
      </c>
      <c r="E4" s="224" t="s">
        <v>164</v>
      </c>
      <c r="F4" s="224"/>
      <c r="G4" s="224"/>
      <c r="H4" s="224"/>
      <c r="I4" s="208" t="s">
        <v>165</v>
      </c>
      <c r="J4" s="208"/>
      <c r="K4" s="208"/>
      <c r="L4" s="208"/>
      <c r="M4" s="208"/>
      <c r="N4" s="208"/>
      <c r="O4" s="208"/>
      <c r="P4" s="208"/>
      <c r="Q4" s="208"/>
      <c r="R4" s="208"/>
      <c r="S4" s="246" t="s">
        <v>166</v>
      </c>
      <c r="T4" s="208" t="s">
        <v>167</v>
      </c>
      <c r="U4" s="271" t="s">
        <v>168</v>
      </c>
      <c r="V4" s="208" t="s">
        <v>169</v>
      </c>
      <c r="W4" s="234"/>
      <c r="X4" s="234"/>
    </row>
    <row r="5" ht="24.75" customHeight="1" spans="1:24">
      <c r="A5" s="216"/>
      <c r="B5" s="246"/>
      <c r="C5" s="336"/>
      <c r="D5" s="208"/>
      <c r="E5" s="340" t="s">
        <v>107</v>
      </c>
      <c r="F5" s="226" t="s">
        <v>170</v>
      </c>
      <c r="G5" s="226" t="s">
        <v>171</v>
      </c>
      <c r="H5" s="226" t="s">
        <v>172</v>
      </c>
      <c r="I5" s="226" t="s">
        <v>107</v>
      </c>
      <c r="J5" s="231" t="s">
        <v>173</v>
      </c>
      <c r="K5" s="231" t="s">
        <v>174</v>
      </c>
      <c r="L5" s="231" t="s">
        <v>175</v>
      </c>
      <c r="M5" s="275" t="s">
        <v>176</v>
      </c>
      <c r="N5" s="226" t="s">
        <v>177</v>
      </c>
      <c r="O5" s="226" t="s">
        <v>178</v>
      </c>
      <c r="P5" s="226" t="s">
        <v>179</v>
      </c>
      <c r="Q5" s="226" t="s">
        <v>180</v>
      </c>
      <c r="R5" s="344" t="s">
        <v>181</v>
      </c>
      <c r="S5" s="224"/>
      <c r="T5" s="208"/>
      <c r="U5" s="271"/>
      <c r="V5" s="208"/>
      <c r="W5" s="234"/>
      <c r="X5" s="234"/>
    </row>
    <row r="6" ht="30.75" customHeight="1" spans="1:24">
      <c r="A6" s="216"/>
      <c r="B6" s="246"/>
      <c r="C6" s="336"/>
      <c r="D6" s="208"/>
      <c r="E6" s="236"/>
      <c r="F6" s="208"/>
      <c r="G6" s="208"/>
      <c r="H6" s="208"/>
      <c r="I6" s="208"/>
      <c r="J6" s="232"/>
      <c r="K6" s="232"/>
      <c r="L6" s="232"/>
      <c r="M6" s="231"/>
      <c r="N6" s="208"/>
      <c r="O6" s="208"/>
      <c r="P6" s="208"/>
      <c r="Q6" s="208"/>
      <c r="R6" s="224"/>
      <c r="S6" s="224"/>
      <c r="T6" s="208"/>
      <c r="U6" s="271"/>
      <c r="V6" s="208"/>
      <c r="W6" s="234"/>
      <c r="X6" s="234"/>
    </row>
    <row r="7" s="101" customFormat="1" ht="27" customHeight="1" spans="1:22">
      <c r="A7" s="341"/>
      <c r="B7" s="342"/>
      <c r="C7" s="341" t="s">
        <v>107</v>
      </c>
      <c r="D7" s="195">
        <v>20074366</v>
      </c>
      <c r="E7" s="195">
        <v>15954366</v>
      </c>
      <c r="F7" s="195">
        <v>10395571</v>
      </c>
      <c r="G7" s="195">
        <v>5558795</v>
      </c>
      <c r="H7" s="195">
        <v>0</v>
      </c>
      <c r="I7" s="195">
        <v>4120000</v>
      </c>
      <c r="J7" s="195">
        <v>4120000</v>
      </c>
      <c r="K7" s="195">
        <v>0</v>
      </c>
      <c r="L7" s="195">
        <v>0</v>
      </c>
      <c r="M7" s="195">
        <v>0</v>
      </c>
      <c r="N7" s="195">
        <v>0</v>
      </c>
      <c r="O7" s="195">
        <v>0</v>
      </c>
      <c r="P7" s="195">
        <v>0</v>
      </c>
      <c r="Q7" s="195">
        <v>0</v>
      </c>
      <c r="R7" s="195">
        <v>0</v>
      </c>
      <c r="S7" s="195">
        <v>0</v>
      </c>
      <c r="T7" s="195">
        <v>0</v>
      </c>
      <c r="U7" s="195">
        <v>0</v>
      </c>
      <c r="V7" s="195">
        <v>0</v>
      </c>
    </row>
    <row r="8" ht="27" customHeight="1" spans="1:24">
      <c r="A8" s="148"/>
      <c r="B8" s="132" t="s">
        <v>118</v>
      </c>
      <c r="C8" s="110" t="s">
        <v>109</v>
      </c>
      <c r="D8" s="195">
        <v>20074366</v>
      </c>
      <c r="E8" s="195">
        <v>15954366</v>
      </c>
      <c r="F8" s="195">
        <v>10395571</v>
      </c>
      <c r="G8" s="195">
        <v>5558795</v>
      </c>
      <c r="H8" s="195">
        <v>0</v>
      </c>
      <c r="I8" s="195">
        <v>4120000</v>
      </c>
      <c r="J8" s="195">
        <v>4120000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195">
        <v>0</v>
      </c>
      <c r="T8" s="195">
        <v>0</v>
      </c>
      <c r="U8" s="195">
        <v>0</v>
      </c>
      <c r="V8" s="195">
        <v>0</v>
      </c>
      <c r="W8" s="234"/>
      <c r="X8" s="234"/>
    </row>
    <row r="9" ht="27" customHeight="1" spans="1:24">
      <c r="A9" s="148"/>
      <c r="B9" s="109" t="s">
        <v>108</v>
      </c>
      <c r="C9" s="110" t="s">
        <v>111</v>
      </c>
      <c r="D9" s="195">
        <v>20074366</v>
      </c>
      <c r="E9" s="195">
        <v>15954366</v>
      </c>
      <c r="F9" s="195">
        <v>10395571</v>
      </c>
      <c r="G9" s="195">
        <v>5558795</v>
      </c>
      <c r="H9" s="195">
        <v>0</v>
      </c>
      <c r="I9" s="195">
        <v>4120000</v>
      </c>
      <c r="J9" s="195">
        <v>4120000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5">
        <v>0</v>
      </c>
      <c r="W9" s="234"/>
      <c r="X9" s="234"/>
    </row>
    <row r="10" ht="27" customHeight="1" spans="1:24">
      <c r="A10" s="128" t="s">
        <v>119</v>
      </c>
      <c r="B10" s="109" t="s">
        <v>108</v>
      </c>
      <c r="C10" s="110" t="s">
        <v>120</v>
      </c>
      <c r="D10" s="195">
        <v>17461001</v>
      </c>
      <c r="E10" s="195">
        <v>13341001</v>
      </c>
      <c r="F10" s="195">
        <v>7782206</v>
      </c>
      <c r="G10" s="195">
        <v>5558795</v>
      </c>
      <c r="H10" s="195">
        <v>0</v>
      </c>
      <c r="I10" s="195">
        <v>4120000</v>
      </c>
      <c r="J10" s="195">
        <v>4120000</v>
      </c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234"/>
      <c r="X10" s="234"/>
    </row>
    <row r="11" ht="27" customHeight="1" spans="1:24">
      <c r="A11" s="151" t="s">
        <v>121</v>
      </c>
      <c r="B11" s="109" t="s">
        <v>108</v>
      </c>
      <c r="C11" s="110" t="s">
        <v>122</v>
      </c>
      <c r="D11" s="195">
        <f>D12+D13</f>
        <v>17461001</v>
      </c>
      <c r="E11" s="195">
        <f>E12</f>
        <v>13341001</v>
      </c>
      <c r="F11" s="195">
        <f>F12</f>
        <v>7782206</v>
      </c>
      <c r="G11" s="195">
        <v>5558795</v>
      </c>
      <c r="H11" s="195">
        <v>0</v>
      </c>
      <c r="I11" s="195">
        <v>4120000</v>
      </c>
      <c r="J11" s="195">
        <v>4120000</v>
      </c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234"/>
      <c r="X11" s="234"/>
    </row>
    <row r="12" ht="27" customHeight="1" spans="1:24">
      <c r="A12" s="151" t="s">
        <v>123</v>
      </c>
      <c r="B12" s="109" t="s">
        <v>108</v>
      </c>
      <c r="C12" s="110" t="s">
        <v>124</v>
      </c>
      <c r="D12" s="195">
        <f>E12</f>
        <v>13341001</v>
      </c>
      <c r="E12" s="195">
        <f>F12+G12</f>
        <v>13341001</v>
      </c>
      <c r="F12" s="195">
        <v>7782206</v>
      </c>
      <c r="G12" s="195">
        <v>5558795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v>0</v>
      </c>
      <c r="W12" s="234"/>
      <c r="X12" s="234"/>
    </row>
    <row r="13" ht="27" customHeight="1" spans="1:24">
      <c r="A13" s="151" t="s">
        <v>125</v>
      </c>
      <c r="B13" s="109" t="s">
        <v>108</v>
      </c>
      <c r="C13" s="110" t="s">
        <v>126</v>
      </c>
      <c r="D13" s="195">
        <v>4120000</v>
      </c>
      <c r="E13" s="195">
        <v>0</v>
      </c>
      <c r="F13" s="195">
        <v>0</v>
      </c>
      <c r="G13" s="195">
        <v>0</v>
      </c>
      <c r="H13" s="195">
        <v>0</v>
      </c>
      <c r="I13" s="195">
        <v>4120000</v>
      </c>
      <c r="J13" s="195">
        <v>4120000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195">
        <v>0</v>
      </c>
      <c r="R13" s="195">
        <v>0</v>
      </c>
      <c r="S13" s="195">
        <v>0</v>
      </c>
      <c r="T13" s="195">
        <v>0</v>
      </c>
      <c r="U13" s="195">
        <v>0</v>
      </c>
      <c r="V13" s="195">
        <v>0</v>
      </c>
      <c r="W13" s="234"/>
      <c r="X13" s="234"/>
    </row>
    <row r="14" ht="27" customHeight="1" spans="1:24">
      <c r="A14" s="128" t="s">
        <v>127</v>
      </c>
      <c r="B14" s="109" t="s">
        <v>108</v>
      </c>
      <c r="C14" s="133" t="s">
        <v>128</v>
      </c>
      <c r="D14" s="343">
        <v>1928032</v>
      </c>
      <c r="E14" s="338"/>
      <c r="F14" s="343">
        <v>1928032</v>
      </c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22"/>
      <c r="T14" s="322"/>
      <c r="U14" s="317"/>
      <c r="V14" s="322"/>
      <c r="W14" s="234"/>
      <c r="X14" s="234"/>
    </row>
    <row r="15" ht="27" customHeight="1" spans="1:24">
      <c r="A15" s="128" t="s">
        <v>129</v>
      </c>
      <c r="B15" s="109" t="s">
        <v>108</v>
      </c>
      <c r="C15" s="133" t="s">
        <v>130</v>
      </c>
      <c r="D15" s="343">
        <v>1928032</v>
      </c>
      <c r="E15" s="338"/>
      <c r="F15" s="343">
        <v>1928032</v>
      </c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22"/>
      <c r="T15" s="322"/>
      <c r="U15" s="317"/>
      <c r="V15" s="322"/>
      <c r="W15" s="234"/>
      <c r="X15" s="234"/>
    </row>
    <row r="16" ht="27" customHeight="1" spans="1:24">
      <c r="A16" s="128" t="s">
        <v>131</v>
      </c>
      <c r="B16" s="109" t="s">
        <v>108</v>
      </c>
      <c r="C16" s="133" t="s">
        <v>132</v>
      </c>
      <c r="D16" s="343">
        <v>1928032</v>
      </c>
      <c r="E16" s="338"/>
      <c r="F16" s="343">
        <v>1928032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22"/>
      <c r="T16" s="322"/>
      <c r="U16" s="317"/>
      <c r="V16" s="322"/>
      <c r="W16" s="234"/>
      <c r="X16" s="234"/>
    </row>
    <row r="17" ht="27" customHeight="1" spans="1:24">
      <c r="A17" s="128" t="s">
        <v>133</v>
      </c>
      <c r="B17" s="109" t="s">
        <v>108</v>
      </c>
      <c r="C17" s="133" t="s">
        <v>134</v>
      </c>
      <c r="D17" s="343">
        <v>685333</v>
      </c>
      <c r="E17" s="338"/>
      <c r="F17" s="343">
        <v>685333</v>
      </c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22"/>
      <c r="T17" s="322"/>
      <c r="U17" s="317"/>
      <c r="V17" s="322"/>
      <c r="W17" s="234"/>
      <c r="X17" s="234"/>
    </row>
    <row r="18" ht="27" customHeight="1" spans="1:24">
      <c r="A18" s="128" t="s">
        <v>135</v>
      </c>
      <c r="B18" s="109" t="s">
        <v>108</v>
      </c>
      <c r="C18" s="133" t="s">
        <v>136</v>
      </c>
      <c r="D18" s="343">
        <v>685333</v>
      </c>
      <c r="E18" s="338"/>
      <c r="F18" s="343">
        <v>685333</v>
      </c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22"/>
      <c r="T18" s="322"/>
      <c r="U18" s="317"/>
      <c r="V18" s="322"/>
      <c r="W18" s="234"/>
      <c r="X18" s="234"/>
    </row>
    <row r="19" ht="27" customHeight="1" spans="1:24">
      <c r="A19" s="128" t="s">
        <v>137</v>
      </c>
      <c r="B19" s="109" t="s">
        <v>108</v>
      </c>
      <c r="C19" s="133" t="s">
        <v>138</v>
      </c>
      <c r="D19" s="343">
        <v>685333</v>
      </c>
      <c r="E19" s="338"/>
      <c r="F19" s="343">
        <v>685333</v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22"/>
      <c r="T19" s="322"/>
      <c r="U19" s="317"/>
      <c r="V19" s="322"/>
      <c r="W19" s="234"/>
      <c r="X19" s="234"/>
    </row>
    <row r="20" ht="18.95" customHeight="1" spans="1:24">
      <c r="A20" s="227"/>
      <c r="B20" s="227"/>
      <c r="C20" s="228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34"/>
      <c r="T20" s="234"/>
      <c r="U20" s="210"/>
      <c r="V20" s="234"/>
      <c r="W20" s="234"/>
      <c r="X20" s="23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D12" sqref="D12:F17"/>
    </sheetView>
  </sheetViews>
  <sheetFormatPr defaultColWidth="9.12222222222222" defaultRowHeight="12"/>
  <cols>
    <col min="1" max="1" width="20.8777777777778" style="101" customWidth="1"/>
    <col min="2" max="2" width="12.8777777777778" style="101" customWidth="1"/>
    <col min="3" max="3" width="35.6222222222222" style="101" customWidth="1"/>
    <col min="4" max="7" width="15.1222222222222" style="101" customWidth="1"/>
    <col min="8" max="9" width="6.87777777777778" style="101" customWidth="1"/>
    <col min="10" max="16369" width="9.12222222222222" style="101"/>
    <col min="16370" max="16384" width="9.12222222222222" style="100"/>
  </cols>
  <sheetData>
    <row r="1" s="101" customFormat="1" ht="24.75" customHeight="1" spans="1:16384">
      <c r="A1" s="219"/>
      <c r="B1" s="219"/>
      <c r="C1" s="219"/>
      <c r="D1" s="219"/>
      <c r="E1" s="219"/>
      <c r="F1" s="219"/>
      <c r="G1" s="219" t="s">
        <v>182</v>
      </c>
      <c r="H1" s="234"/>
      <c r="I1" s="234"/>
      <c r="XEP1" s="100"/>
      <c r="XEQ1" s="100"/>
      <c r="XER1" s="100"/>
      <c r="XES1" s="100"/>
      <c r="XET1" s="100"/>
      <c r="XEU1" s="100"/>
      <c r="XEV1" s="100"/>
      <c r="XEW1" s="100"/>
      <c r="XEX1" s="100"/>
      <c r="XEY1" s="100"/>
      <c r="XEZ1" s="100"/>
      <c r="XFA1" s="100"/>
      <c r="XFB1" s="100"/>
      <c r="XFC1" s="100"/>
      <c r="XFD1" s="100"/>
    </row>
    <row r="2" s="101" customFormat="1" ht="24.75" customHeight="1" spans="1:16384">
      <c r="A2" s="335" t="s">
        <v>183</v>
      </c>
      <c r="B2" s="335"/>
      <c r="C2" s="335"/>
      <c r="D2" s="335"/>
      <c r="E2" s="335"/>
      <c r="F2" s="335"/>
      <c r="G2" s="335"/>
      <c r="H2" s="234"/>
      <c r="I2" s="234"/>
      <c r="XEP2" s="100"/>
      <c r="XEQ2" s="100"/>
      <c r="XER2" s="100"/>
      <c r="XES2" s="100"/>
      <c r="XET2" s="100"/>
      <c r="XEU2" s="100"/>
      <c r="XEV2" s="100"/>
      <c r="XEW2" s="100"/>
      <c r="XEX2" s="100"/>
      <c r="XEY2" s="100"/>
      <c r="XEZ2" s="100"/>
      <c r="XFA2" s="100"/>
      <c r="XFB2" s="100"/>
      <c r="XFC2" s="100"/>
      <c r="XFD2" s="100"/>
    </row>
    <row r="3" s="101" customFormat="1" ht="24.75" customHeight="1" spans="1:16384">
      <c r="A3" s="221"/>
      <c r="B3" s="219"/>
      <c r="C3" s="219"/>
      <c r="D3" s="219"/>
      <c r="E3" s="219"/>
      <c r="F3" s="219"/>
      <c r="G3" s="219" t="s">
        <v>90</v>
      </c>
      <c r="H3" s="234"/>
      <c r="I3" s="234"/>
      <c r="XEP3" s="100"/>
      <c r="XEQ3" s="100"/>
      <c r="XER3" s="100"/>
      <c r="XES3" s="100"/>
      <c r="XET3" s="100"/>
      <c r="XEU3" s="100"/>
      <c r="XEV3" s="100"/>
      <c r="XEW3" s="100"/>
      <c r="XEX3" s="100"/>
      <c r="XEY3" s="100"/>
      <c r="XEZ3" s="100"/>
      <c r="XFA3" s="100"/>
      <c r="XFB3" s="100"/>
      <c r="XFC3" s="100"/>
      <c r="XFD3" s="100"/>
    </row>
    <row r="4" s="101" customFormat="1" ht="24.75" customHeight="1" spans="1:16384">
      <c r="A4" s="216" t="s">
        <v>114</v>
      </c>
      <c r="B4" s="246" t="s">
        <v>91</v>
      </c>
      <c r="C4" s="336" t="s">
        <v>115</v>
      </c>
      <c r="D4" s="224" t="s">
        <v>93</v>
      </c>
      <c r="E4" s="208" t="s">
        <v>164</v>
      </c>
      <c r="F4" s="208"/>
      <c r="G4" s="208"/>
      <c r="H4" s="234"/>
      <c r="I4" s="234"/>
      <c r="XEP4" s="100"/>
      <c r="XEQ4" s="100"/>
      <c r="XER4" s="100"/>
      <c r="XES4" s="100"/>
      <c r="XET4" s="100"/>
      <c r="XEU4" s="100"/>
      <c r="XEV4" s="100"/>
      <c r="XEW4" s="100"/>
      <c r="XEX4" s="100"/>
      <c r="XEY4" s="100"/>
      <c r="XEZ4" s="100"/>
      <c r="XFA4" s="100"/>
      <c r="XFB4" s="100"/>
      <c r="XFC4" s="100"/>
      <c r="XFD4" s="100"/>
    </row>
    <row r="5" s="101" customFormat="1" ht="24.75" customHeight="1" spans="1:16384">
      <c r="A5" s="216"/>
      <c r="B5" s="246"/>
      <c r="C5" s="336"/>
      <c r="D5" s="208"/>
      <c r="E5" s="208" t="s">
        <v>170</v>
      </c>
      <c r="F5" s="208" t="s">
        <v>171</v>
      </c>
      <c r="G5" s="208" t="s">
        <v>172</v>
      </c>
      <c r="H5" s="234"/>
      <c r="I5" s="234"/>
      <c r="XEP5" s="100"/>
      <c r="XEQ5" s="100"/>
      <c r="XER5" s="100"/>
      <c r="XES5" s="100"/>
      <c r="XET5" s="100"/>
      <c r="XEU5" s="100"/>
      <c r="XEV5" s="100"/>
      <c r="XEW5" s="100"/>
      <c r="XEX5" s="100"/>
      <c r="XEY5" s="100"/>
      <c r="XEZ5" s="100"/>
      <c r="XFA5" s="100"/>
      <c r="XFB5" s="100"/>
      <c r="XFC5" s="100"/>
      <c r="XFD5" s="100"/>
    </row>
    <row r="6" s="101" customFormat="1" ht="30.75" customHeight="1" spans="1:16384">
      <c r="A6" s="216"/>
      <c r="B6" s="246"/>
      <c r="C6" s="336"/>
      <c r="D6" s="208"/>
      <c r="E6" s="208"/>
      <c r="F6" s="208"/>
      <c r="G6" s="208"/>
      <c r="H6" s="234"/>
      <c r="I6" s="234"/>
      <c r="XEP6" s="100"/>
      <c r="XEQ6" s="100"/>
      <c r="XER6" s="100"/>
      <c r="XES6" s="100"/>
      <c r="XET6" s="100"/>
      <c r="XEU6" s="100"/>
      <c r="XEV6" s="100"/>
      <c r="XEW6" s="100"/>
      <c r="XEX6" s="100"/>
      <c r="XEY6" s="100"/>
      <c r="XEZ6" s="100"/>
      <c r="XFA6" s="100"/>
      <c r="XFB6" s="100"/>
      <c r="XFC6" s="100"/>
      <c r="XFD6" s="100"/>
    </row>
    <row r="7" s="101" customFormat="1" ht="27" customHeight="1" spans="1:16384">
      <c r="A7" s="148"/>
      <c r="B7" s="132" t="s">
        <v>118</v>
      </c>
      <c r="C7" s="110" t="s">
        <v>109</v>
      </c>
      <c r="D7" s="195">
        <f t="shared" ref="D7:D11" si="0">E7+F7</f>
        <v>15954366</v>
      </c>
      <c r="E7" s="195">
        <v>10395571</v>
      </c>
      <c r="F7" s="195">
        <v>5558795</v>
      </c>
      <c r="G7" s="195"/>
      <c r="H7" s="337"/>
      <c r="I7" s="234"/>
      <c r="XEP7" s="100"/>
      <c r="XEQ7" s="100"/>
      <c r="XER7" s="100"/>
      <c r="XES7" s="100"/>
      <c r="XET7" s="100"/>
      <c r="XEU7" s="100"/>
      <c r="XEV7" s="100"/>
      <c r="XEW7" s="100"/>
      <c r="XEX7" s="100"/>
      <c r="XEY7" s="100"/>
      <c r="XEZ7" s="100"/>
      <c r="XFA7" s="100"/>
      <c r="XFB7" s="100"/>
      <c r="XFC7" s="100"/>
      <c r="XFD7" s="100"/>
    </row>
    <row r="8" s="101" customFormat="1" ht="27" customHeight="1" spans="1:16384">
      <c r="A8" s="148"/>
      <c r="B8" s="109" t="s">
        <v>108</v>
      </c>
      <c r="C8" s="110" t="s">
        <v>111</v>
      </c>
      <c r="D8" s="195">
        <f t="shared" si="0"/>
        <v>15954366</v>
      </c>
      <c r="E8" s="195">
        <v>10395571</v>
      </c>
      <c r="F8" s="195">
        <v>5558795</v>
      </c>
      <c r="G8" s="195"/>
      <c r="H8" s="337"/>
      <c r="I8" s="234"/>
      <c r="XEP8" s="100"/>
      <c r="XEQ8" s="100"/>
      <c r="XER8" s="100"/>
      <c r="XES8" s="100"/>
      <c r="XET8" s="100"/>
      <c r="XEU8" s="100"/>
      <c r="XEV8" s="100"/>
      <c r="XEW8" s="100"/>
      <c r="XEX8" s="100"/>
      <c r="XEY8" s="100"/>
      <c r="XEZ8" s="100"/>
      <c r="XFA8" s="100"/>
      <c r="XFB8" s="100"/>
      <c r="XFC8" s="100"/>
      <c r="XFD8" s="100"/>
    </row>
    <row r="9" s="101" customFormat="1" ht="27" customHeight="1" spans="1:16384">
      <c r="A9" s="128" t="s">
        <v>119</v>
      </c>
      <c r="B9" s="109" t="s">
        <v>108</v>
      </c>
      <c r="C9" s="110" t="s">
        <v>120</v>
      </c>
      <c r="D9" s="195">
        <f t="shared" si="0"/>
        <v>15954366</v>
      </c>
      <c r="E9" s="195">
        <v>10395571</v>
      </c>
      <c r="F9" s="195">
        <v>5558795</v>
      </c>
      <c r="G9" s="195"/>
      <c r="H9" s="337"/>
      <c r="I9" s="234"/>
      <c r="XEP9" s="100"/>
      <c r="XEQ9" s="100"/>
      <c r="XER9" s="100"/>
      <c r="XES9" s="100"/>
      <c r="XET9" s="100"/>
      <c r="XEU9" s="100"/>
      <c r="XEV9" s="100"/>
      <c r="XEW9" s="100"/>
      <c r="XEX9" s="100"/>
      <c r="XEY9" s="100"/>
      <c r="XEZ9" s="100"/>
      <c r="XFA9" s="100"/>
      <c r="XFB9" s="100"/>
      <c r="XFC9" s="100"/>
      <c r="XFD9" s="100"/>
    </row>
    <row r="10" s="101" customFormat="1" ht="27" customHeight="1" spans="1:16384">
      <c r="A10" s="151" t="s">
        <v>121</v>
      </c>
      <c r="B10" s="109" t="s">
        <v>108</v>
      </c>
      <c r="C10" s="110" t="s">
        <v>122</v>
      </c>
      <c r="D10" s="195">
        <f t="shared" si="0"/>
        <v>13341001</v>
      </c>
      <c r="E10" s="195">
        <v>7782206</v>
      </c>
      <c r="F10" s="195">
        <v>5558795</v>
      </c>
      <c r="G10" s="195"/>
      <c r="H10" s="337"/>
      <c r="I10" s="234"/>
      <c r="XEP10" s="100"/>
      <c r="XEQ10" s="100"/>
      <c r="XER10" s="100"/>
      <c r="XES10" s="100"/>
      <c r="XET10" s="100"/>
      <c r="XEU10" s="100"/>
      <c r="XEV10" s="100"/>
      <c r="XEW10" s="100"/>
      <c r="XEX10" s="100"/>
      <c r="XEY10" s="100"/>
      <c r="XEZ10" s="100"/>
      <c r="XFA10" s="100"/>
      <c r="XFB10" s="100"/>
      <c r="XFC10" s="100"/>
      <c r="XFD10" s="100"/>
    </row>
    <row r="11" s="101" customFormat="1" ht="27" customHeight="1" spans="1:16384">
      <c r="A11" s="151" t="s">
        <v>123</v>
      </c>
      <c r="B11" s="109" t="s">
        <v>108</v>
      </c>
      <c r="C11" s="110" t="s">
        <v>124</v>
      </c>
      <c r="D11" s="195">
        <f t="shared" si="0"/>
        <v>13341001</v>
      </c>
      <c r="E11" s="195">
        <v>7782206</v>
      </c>
      <c r="F11" s="195">
        <v>5558795</v>
      </c>
      <c r="G11" s="338"/>
      <c r="H11" s="339"/>
      <c r="I11" s="234"/>
      <c r="XEP11" s="100"/>
      <c r="XEQ11" s="100"/>
      <c r="XER11" s="100"/>
      <c r="XES11" s="100"/>
      <c r="XET11" s="100"/>
      <c r="XEU11" s="100"/>
      <c r="XEV11" s="100"/>
      <c r="XEW11" s="100"/>
      <c r="XEX11" s="100"/>
      <c r="XEY11" s="100"/>
      <c r="XEZ11" s="100"/>
      <c r="XFA11" s="100"/>
      <c r="XFB11" s="100"/>
      <c r="XFC11" s="100"/>
      <c r="XFD11" s="100"/>
    </row>
    <row r="12" s="101" customFormat="1" ht="27" customHeight="1" spans="1:16384">
      <c r="A12" s="128" t="s">
        <v>127</v>
      </c>
      <c r="B12" s="109" t="s">
        <v>108</v>
      </c>
      <c r="C12" s="133" t="s">
        <v>128</v>
      </c>
      <c r="D12" s="316">
        <v>1928032</v>
      </c>
      <c r="E12" s="316">
        <v>1928032</v>
      </c>
      <c r="F12" s="316">
        <v>1928032</v>
      </c>
      <c r="G12" s="338"/>
      <c r="H12" s="339"/>
      <c r="I12" s="234"/>
      <c r="XEP12" s="100"/>
      <c r="XEQ12" s="100"/>
      <c r="XER12" s="100"/>
      <c r="XES12" s="100"/>
      <c r="XET12" s="100"/>
      <c r="XEU12" s="100"/>
      <c r="XEV12" s="100"/>
      <c r="XEW12" s="100"/>
      <c r="XEX12" s="100"/>
      <c r="XEY12" s="100"/>
      <c r="XEZ12" s="100"/>
      <c r="XFA12" s="100"/>
      <c r="XFB12" s="100"/>
      <c r="XFC12" s="100"/>
      <c r="XFD12" s="100"/>
    </row>
    <row r="13" s="101" customFormat="1" ht="27" customHeight="1" spans="1:16384">
      <c r="A13" s="128" t="s">
        <v>129</v>
      </c>
      <c r="B13" s="109" t="s">
        <v>108</v>
      </c>
      <c r="C13" s="133" t="s">
        <v>130</v>
      </c>
      <c r="D13" s="316">
        <v>1928032</v>
      </c>
      <c r="E13" s="316">
        <v>1928032</v>
      </c>
      <c r="F13" s="316">
        <v>1928032</v>
      </c>
      <c r="G13" s="338"/>
      <c r="H13" s="234"/>
      <c r="I13" s="234"/>
      <c r="XEP13" s="100"/>
      <c r="XEQ13" s="100"/>
      <c r="XER13" s="100"/>
      <c r="XES13" s="100"/>
      <c r="XET13" s="100"/>
      <c r="XEU13" s="100"/>
      <c r="XEV13" s="100"/>
      <c r="XEW13" s="100"/>
      <c r="XEX13" s="100"/>
      <c r="XEY13" s="100"/>
      <c r="XEZ13" s="100"/>
      <c r="XFA13" s="100"/>
      <c r="XFB13" s="100"/>
      <c r="XFC13" s="100"/>
      <c r="XFD13" s="100"/>
    </row>
    <row r="14" s="101" customFormat="1" ht="27" customHeight="1" spans="1:16384">
      <c r="A14" s="128" t="s">
        <v>131</v>
      </c>
      <c r="B14" s="109" t="s">
        <v>108</v>
      </c>
      <c r="C14" s="133" t="s">
        <v>132</v>
      </c>
      <c r="D14" s="316">
        <v>1928032</v>
      </c>
      <c r="E14" s="316">
        <v>1928032</v>
      </c>
      <c r="F14" s="316">
        <v>1928032</v>
      </c>
      <c r="G14" s="338"/>
      <c r="H14" s="234"/>
      <c r="I14" s="234"/>
      <c r="XEP14" s="100"/>
      <c r="XEQ14" s="100"/>
      <c r="XER14" s="100"/>
      <c r="XES14" s="100"/>
      <c r="XET14" s="100"/>
      <c r="XEU14" s="100"/>
      <c r="XEV14" s="100"/>
      <c r="XEW14" s="100"/>
      <c r="XEX14" s="100"/>
      <c r="XEY14" s="100"/>
      <c r="XEZ14" s="100"/>
      <c r="XFA14" s="100"/>
      <c r="XFB14" s="100"/>
      <c r="XFC14" s="100"/>
      <c r="XFD14" s="100"/>
    </row>
    <row r="15" s="101" customFormat="1" ht="27" customHeight="1" spans="1:16384">
      <c r="A15" s="128" t="s">
        <v>133</v>
      </c>
      <c r="B15" s="109" t="s">
        <v>108</v>
      </c>
      <c r="C15" s="133" t="s">
        <v>134</v>
      </c>
      <c r="D15" s="316">
        <v>685333</v>
      </c>
      <c r="E15" s="316">
        <v>685333</v>
      </c>
      <c r="F15" s="316">
        <v>685333</v>
      </c>
      <c r="G15" s="338"/>
      <c r="H15" s="234"/>
      <c r="I15" s="234"/>
      <c r="XEP15" s="100"/>
      <c r="XEQ15" s="100"/>
      <c r="XER15" s="100"/>
      <c r="XES15" s="100"/>
      <c r="XET15" s="100"/>
      <c r="XEU15" s="100"/>
      <c r="XEV15" s="100"/>
      <c r="XEW15" s="100"/>
      <c r="XEX15" s="100"/>
      <c r="XEY15" s="100"/>
      <c r="XEZ15" s="100"/>
      <c r="XFA15" s="100"/>
      <c r="XFB15" s="100"/>
      <c r="XFC15" s="100"/>
      <c r="XFD15" s="100"/>
    </row>
    <row r="16" s="101" customFormat="1" ht="27" customHeight="1" spans="1:16384">
      <c r="A16" s="128" t="s">
        <v>135</v>
      </c>
      <c r="B16" s="109" t="s">
        <v>108</v>
      </c>
      <c r="C16" s="133" t="s">
        <v>136</v>
      </c>
      <c r="D16" s="316">
        <v>685333</v>
      </c>
      <c r="E16" s="316">
        <v>685333</v>
      </c>
      <c r="F16" s="316">
        <v>685333</v>
      </c>
      <c r="G16" s="338"/>
      <c r="H16" s="234"/>
      <c r="I16" s="234"/>
      <c r="XEP16" s="100"/>
      <c r="XEQ16" s="100"/>
      <c r="XER16" s="100"/>
      <c r="XES16" s="100"/>
      <c r="XET16" s="100"/>
      <c r="XEU16" s="100"/>
      <c r="XEV16" s="100"/>
      <c r="XEW16" s="100"/>
      <c r="XEX16" s="100"/>
      <c r="XEY16" s="100"/>
      <c r="XEZ16" s="100"/>
      <c r="XFA16" s="100"/>
      <c r="XFB16" s="100"/>
      <c r="XFC16" s="100"/>
      <c r="XFD16" s="100"/>
    </row>
    <row r="17" s="101" customFormat="1" ht="27" customHeight="1" spans="1:16384">
      <c r="A17" s="128" t="s">
        <v>137</v>
      </c>
      <c r="B17" s="109" t="s">
        <v>108</v>
      </c>
      <c r="C17" s="133" t="s">
        <v>138</v>
      </c>
      <c r="D17" s="316">
        <v>685333</v>
      </c>
      <c r="E17" s="316">
        <v>685333</v>
      </c>
      <c r="F17" s="316">
        <v>685333</v>
      </c>
      <c r="G17" s="338"/>
      <c r="H17" s="234"/>
      <c r="I17" s="234"/>
      <c r="XEP17" s="100"/>
      <c r="XEQ17" s="100"/>
      <c r="XER17" s="100"/>
      <c r="XES17" s="100"/>
      <c r="XET17" s="100"/>
      <c r="XEU17" s="100"/>
      <c r="XEV17" s="100"/>
      <c r="XEW17" s="100"/>
      <c r="XEX17" s="100"/>
      <c r="XEY17" s="100"/>
      <c r="XEZ17" s="100"/>
      <c r="XFA17" s="100"/>
      <c r="XFB17" s="100"/>
      <c r="XFC17" s="100"/>
      <c r="XFD17" s="100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opLeftCell="M10" workbookViewId="0">
      <selection activeCell="D7" sqref="D7:Y18"/>
    </sheetView>
  </sheetViews>
  <sheetFormatPr defaultColWidth="6.66666666666667" defaultRowHeight="11.25"/>
  <cols>
    <col min="1" max="1" width="20.8777777777778" style="1" customWidth="1"/>
    <col min="2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313" customWidth="1"/>
    <col min="27" max="16384" width="6.66666666666667" style="1"/>
  </cols>
  <sheetData>
    <row r="1" s="211" customFormat="1" ht="23.1" customHeight="1" spans="1:256">
      <c r="A1" s="203"/>
      <c r="B1" s="203"/>
      <c r="C1" s="203"/>
      <c r="D1" s="203"/>
      <c r="E1" s="203"/>
      <c r="F1" s="203"/>
      <c r="G1" s="203"/>
      <c r="H1" s="203"/>
      <c r="I1" s="203"/>
      <c r="J1" s="203"/>
      <c r="L1" s="203"/>
      <c r="M1" s="203"/>
      <c r="N1" s="203"/>
      <c r="O1" s="203"/>
      <c r="P1" s="203"/>
      <c r="Q1" s="203"/>
      <c r="R1" s="203"/>
      <c r="S1" s="203"/>
      <c r="T1" s="292" t="s">
        <v>184</v>
      </c>
      <c r="U1" s="292"/>
      <c r="V1" s="292"/>
      <c r="W1" s="292"/>
      <c r="X1" s="292"/>
      <c r="Y1" s="292"/>
      <c r="Z1" s="329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  <c r="IE1" s="210"/>
      <c r="IF1" s="210"/>
      <c r="IG1" s="210"/>
      <c r="IH1" s="210"/>
      <c r="II1" s="210"/>
      <c r="IJ1" s="210"/>
      <c r="IK1" s="210"/>
      <c r="IL1" s="210"/>
      <c r="IM1" s="210"/>
      <c r="IN1" s="210"/>
      <c r="IO1" s="210"/>
      <c r="IP1" s="210"/>
      <c r="IQ1" s="210"/>
      <c r="IR1" s="210"/>
      <c r="IS1" s="210"/>
      <c r="IT1" s="210"/>
      <c r="IU1" s="210"/>
      <c r="IV1" s="210"/>
    </row>
    <row r="2" s="211" customFormat="1" ht="23.1" customHeight="1" spans="1:256">
      <c r="A2" s="220" t="s">
        <v>185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33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</row>
    <row r="3" s="211" customFormat="1" ht="44.25" customHeight="1" spans="4:256">
      <c r="D3" s="206"/>
      <c r="E3" s="206"/>
      <c r="F3" s="206"/>
      <c r="G3" s="206"/>
      <c r="H3" s="206"/>
      <c r="I3" s="206"/>
      <c r="J3" s="206"/>
      <c r="L3" s="319"/>
      <c r="M3" s="319"/>
      <c r="N3" s="219"/>
      <c r="O3" s="206"/>
      <c r="P3" s="320"/>
      <c r="Q3" s="206"/>
      <c r="R3" s="206"/>
      <c r="S3" s="319"/>
      <c r="U3" s="323"/>
      <c r="V3" s="323"/>
      <c r="W3" s="323"/>
      <c r="X3" s="323"/>
      <c r="Y3" s="323" t="s">
        <v>90</v>
      </c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/>
      <c r="HG3" s="210"/>
      <c r="HH3" s="210"/>
      <c r="HI3" s="210"/>
      <c r="HJ3" s="210"/>
      <c r="HK3" s="210"/>
      <c r="HL3" s="210"/>
      <c r="HM3" s="210"/>
      <c r="HN3" s="210"/>
      <c r="HO3" s="210"/>
      <c r="HP3" s="210"/>
      <c r="HQ3" s="210"/>
      <c r="HR3" s="210"/>
      <c r="HS3" s="210"/>
      <c r="HT3" s="210"/>
      <c r="HU3" s="210"/>
      <c r="HV3" s="210"/>
      <c r="HW3" s="210"/>
      <c r="HX3" s="210"/>
      <c r="HY3" s="210"/>
      <c r="HZ3" s="210"/>
      <c r="IA3" s="210"/>
      <c r="IB3" s="210"/>
      <c r="IC3" s="210"/>
      <c r="ID3" s="210"/>
      <c r="IE3" s="210"/>
      <c r="IF3" s="210"/>
      <c r="IG3" s="210"/>
      <c r="IH3" s="210"/>
      <c r="II3" s="210"/>
      <c r="IJ3" s="210"/>
      <c r="IK3" s="210"/>
      <c r="IL3" s="210"/>
      <c r="IM3" s="210"/>
      <c r="IN3" s="210"/>
      <c r="IO3" s="210"/>
      <c r="IP3" s="210"/>
      <c r="IQ3" s="210"/>
      <c r="IR3" s="210"/>
      <c r="IS3" s="210"/>
      <c r="IT3" s="210"/>
      <c r="IU3" s="210"/>
      <c r="IV3" s="210"/>
    </row>
    <row r="4" s="211" customFormat="1" ht="23.1" customHeight="1" spans="1:256">
      <c r="A4" s="208" t="s">
        <v>114</v>
      </c>
      <c r="B4" s="208" t="s">
        <v>91</v>
      </c>
      <c r="C4" s="250" t="s">
        <v>115</v>
      </c>
      <c r="D4" s="224" t="s">
        <v>116</v>
      </c>
      <c r="E4" s="250" t="s">
        <v>186</v>
      </c>
      <c r="F4" s="250"/>
      <c r="G4" s="250"/>
      <c r="H4" s="250"/>
      <c r="I4" s="250"/>
      <c r="J4" s="250"/>
      <c r="K4" s="250" t="s">
        <v>187</v>
      </c>
      <c r="L4" s="250"/>
      <c r="M4" s="250"/>
      <c r="N4" s="250"/>
      <c r="O4" s="250"/>
      <c r="P4" s="250"/>
      <c r="Q4" s="250"/>
      <c r="R4" s="281"/>
      <c r="S4" s="281" t="s">
        <v>188</v>
      </c>
      <c r="T4" s="324" t="s">
        <v>189</v>
      </c>
      <c r="U4" s="325"/>
      <c r="V4" s="325"/>
      <c r="W4" s="325"/>
      <c r="X4" s="325"/>
      <c r="Y4" s="331"/>
      <c r="Z4" s="33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210"/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</row>
    <row r="5" s="211" customFormat="1" ht="19.5" customHeight="1" spans="1:256">
      <c r="A5" s="208"/>
      <c r="B5" s="208"/>
      <c r="C5" s="250"/>
      <c r="D5" s="224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81"/>
      <c r="S5" s="281"/>
      <c r="T5" s="279"/>
      <c r="U5" s="326"/>
      <c r="V5" s="326"/>
      <c r="W5" s="326"/>
      <c r="X5" s="326"/>
      <c r="Y5" s="332"/>
      <c r="Z5" s="33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0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</row>
    <row r="6" s="211" customFormat="1" ht="50.25" customHeight="1" spans="1:256">
      <c r="A6" s="208"/>
      <c r="B6" s="208"/>
      <c r="C6" s="250"/>
      <c r="D6" s="208"/>
      <c r="E6" s="237" t="s">
        <v>107</v>
      </c>
      <c r="F6" s="237" t="s">
        <v>190</v>
      </c>
      <c r="G6" s="237" t="s">
        <v>191</v>
      </c>
      <c r="H6" s="237" t="s">
        <v>192</v>
      </c>
      <c r="I6" s="237" t="s">
        <v>193</v>
      </c>
      <c r="J6" s="237" t="s">
        <v>194</v>
      </c>
      <c r="K6" s="321" t="s">
        <v>107</v>
      </c>
      <c r="L6" s="321" t="s">
        <v>195</v>
      </c>
      <c r="M6" s="321" t="s">
        <v>196</v>
      </c>
      <c r="N6" s="237" t="s">
        <v>197</v>
      </c>
      <c r="O6" s="237" t="s">
        <v>198</v>
      </c>
      <c r="P6" s="237" t="s">
        <v>199</v>
      </c>
      <c r="Q6" s="237" t="s">
        <v>200</v>
      </c>
      <c r="R6" s="278" t="s">
        <v>201</v>
      </c>
      <c r="S6" s="250"/>
      <c r="T6" s="238" t="s">
        <v>107</v>
      </c>
      <c r="U6" s="238" t="s">
        <v>202</v>
      </c>
      <c r="V6" s="238" t="s">
        <v>203</v>
      </c>
      <c r="W6" s="238" t="s">
        <v>204</v>
      </c>
      <c r="X6" s="238" t="s">
        <v>205</v>
      </c>
      <c r="Y6" s="333" t="s">
        <v>189</v>
      </c>
      <c r="Z6" s="33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</row>
    <row r="7" s="101" customFormat="1" ht="34" customHeight="1" spans="1:25">
      <c r="A7" s="314"/>
      <c r="B7" s="315"/>
      <c r="C7" s="314" t="s">
        <v>107</v>
      </c>
      <c r="D7" s="316">
        <v>10395571</v>
      </c>
      <c r="E7" s="316">
        <v>7620706</v>
      </c>
      <c r="F7" s="316">
        <v>3997008</v>
      </c>
      <c r="G7" s="316">
        <v>1714104</v>
      </c>
      <c r="H7" s="316">
        <v>1576510</v>
      </c>
      <c r="I7" s="316">
        <v>333084</v>
      </c>
      <c r="J7" s="316">
        <v>0</v>
      </c>
      <c r="K7" s="316">
        <v>1928032</v>
      </c>
      <c r="L7" s="316">
        <v>913778</v>
      </c>
      <c r="M7" s="316">
        <v>456889</v>
      </c>
      <c r="N7" s="316">
        <v>428333</v>
      </c>
      <c r="O7" s="316">
        <v>0</v>
      </c>
      <c r="P7" s="316">
        <v>57111</v>
      </c>
      <c r="Q7" s="316">
        <v>0</v>
      </c>
      <c r="R7" s="316">
        <v>71921</v>
      </c>
      <c r="S7" s="316">
        <v>685333</v>
      </c>
      <c r="T7" s="316">
        <v>161500</v>
      </c>
      <c r="U7" s="316">
        <v>1620</v>
      </c>
      <c r="V7" s="327">
        <v>0</v>
      </c>
      <c r="W7" s="328">
        <v>59955</v>
      </c>
      <c r="X7" s="328">
        <v>99925</v>
      </c>
      <c r="Y7" s="334">
        <v>0</v>
      </c>
    </row>
    <row r="8" s="234" customFormat="1" ht="34" customHeight="1" spans="1:256">
      <c r="A8" s="148"/>
      <c r="B8" s="132" t="s">
        <v>118</v>
      </c>
      <c r="C8" s="110" t="s">
        <v>109</v>
      </c>
      <c r="D8" s="316">
        <v>10395571</v>
      </c>
      <c r="E8" s="316">
        <v>7620706</v>
      </c>
      <c r="F8" s="316">
        <v>3997008</v>
      </c>
      <c r="G8" s="316">
        <v>1714104</v>
      </c>
      <c r="H8" s="316">
        <v>1576510</v>
      </c>
      <c r="I8" s="316">
        <v>333084</v>
      </c>
      <c r="J8" s="316">
        <v>0</v>
      </c>
      <c r="K8" s="316">
        <v>1928032</v>
      </c>
      <c r="L8" s="316">
        <v>913778</v>
      </c>
      <c r="M8" s="316">
        <v>456889</v>
      </c>
      <c r="N8" s="316">
        <v>428333</v>
      </c>
      <c r="O8" s="316">
        <v>0</v>
      </c>
      <c r="P8" s="316">
        <v>57111</v>
      </c>
      <c r="Q8" s="316">
        <v>0</v>
      </c>
      <c r="R8" s="316">
        <v>71921</v>
      </c>
      <c r="S8" s="316">
        <v>685333</v>
      </c>
      <c r="T8" s="316">
        <v>161500</v>
      </c>
      <c r="U8" s="316">
        <v>1620</v>
      </c>
      <c r="V8" s="327">
        <v>0</v>
      </c>
      <c r="W8" s="328">
        <v>59955</v>
      </c>
      <c r="X8" s="328">
        <v>99925</v>
      </c>
      <c r="Y8" s="334">
        <v>0</v>
      </c>
      <c r="Z8" s="33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</row>
    <row r="9" s="234" customFormat="1" ht="34" customHeight="1" spans="1:256">
      <c r="A9" s="148"/>
      <c r="B9" s="109" t="s">
        <v>108</v>
      </c>
      <c r="C9" s="110" t="s">
        <v>111</v>
      </c>
      <c r="D9" s="316">
        <v>10395571</v>
      </c>
      <c r="E9" s="316">
        <v>7620706</v>
      </c>
      <c r="F9" s="316">
        <v>3997008</v>
      </c>
      <c r="G9" s="316">
        <v>1714104</v>
      </c>
      <c r="H9" s="316">
        <v>1576510</v>
      </c>
      <c r="I9" s="316">
        <v>333084</v>
      </c>
      <c r="J9" s="316">
        <v>0</v>
      </c>
      <c r="K9" s="316">
        <v>1928032</v>
      </c>
      <c r="L9" s="316">
        <v>913778</v>
      </c>
      <c r="M9" s="316">
        <v>456889</v>
      </c>
      <c r="N9" s="316">
        <v>428333</v>
      </c>
      <c r="O9" s="316">
        <v>0</v>
      </c>
      <c r="P9" s="316">
        <v>57111</v>
      </c>
      <c r="Q9" s="316">
        <v>0</v>
      </c>
      <c r="R9" s="316">
        <v>71921</v>
      </c>
      <c r="S9" s="316">
        <v>685333</v>
      </c>
      <c r="T9" s="316">
        <v>161500</v>
      </c>
      <c r="U9" s="316">
        <v>1620</v>
      </c>
      <c r="V9" s="327">
        <v>0</v>
      </c>
      <c r="W9" s="328">
        <v>59955</v>
      </c>
      <c r="X9" s="328">
        <v>99925</v>
      </c>
      <c r="Y9" s="334">
        <v>0</v>
      </c>
      <c r="Z9" s="33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</row>
    <row r="10" s="234" customFormat="1" ht="34" customHeight="1" spans="1:256">
      <c r="A10" s="128" t="s">
        <v>206</v>
      </c>
      <c r="B10" s="109" t="s">
        <v>108</v>
      </c>
      <c r="C10" s="110" t="s">
        <v>120</v>
      </c>
      <c r="D10" s="316">
        <f>T10+E10</f>
        <v>7782206</v>
      </c>
      <c r="E10" s="316">
        <v>7620706</v>
      </c>
      <c r="F10" s="316">
        <v>3997008</v>
      </c>
      <c r="G10" s="316">
        <v>1714104</v>
      </c>
      <c r="H10" s="316">
        <v>1576510</v>
      </c>
      <c r="I10" s="316">
        <v>333084</v>
      </c>
      <c r="J10" s="316">
        <v>0</v>
      </c>
      <c r="K10" s="322"/>
      <c r="L10" s="322"/>
      <c r="M10" s="322"/>
      <c r="N10" s="322"/>
      <c r="O10" s="322"/>
      <c r="P10" s="322"/>
      <c r="Q10" s="316">
        <v>0</v>
      </c>
      <c r="R10" s="322"/>
      <c r="S10" s="322"/>
      <c r="T10" s="316">
        <v>161500</v>
      </c>
      <c r="U10" s="316">
        <v>1620</v>
      </c>
      <c r="V10" s="327">
        <v>0</v>
      </c>
      <c r="W10" s="328">
        <v>59955</v>
      </c>
      <c r="X10" s="328">
        <v>99925</v>
      </c>
      <c r="Y10" s="334">
        <v>0</v>
      </c>
      <c r="Z10" s="33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</row>
    <row r="11" s="234" customFormat="1" ht="34" customHeight="1" spans="1:256">
      <c r="A11" s="151" t="s">
        <v>207</v>
      </c>
      <c r="B11" s="109" t="s">
        <v>108</v>
      </c>
      <c r="C11" s="110" t="s">
        <v>122</v>
      </c>
      <c r="D11" s="316">
        <f>T11+E11</f>
        <v>7782206</v>
      </c>
      <c r="E11" s="316">
        <v>7620706</v>
      </c>
      <c r="F11" s="316">
        <v>3997008</v>
      </c>
      <c r="G11" s="316">
        <v>1714104</v>
      </c>
      <c r="H11" s="316">
        <v>1576510</v>
      </c>
      <c r="I11" s="316">
        <v>333084</v>
      </c>
      <c r="J11" s="316">
        <v>0</v>
      </c>
      <c r="K11" s="322"/>
      <c r="L11" s="322"/>
      <c r="M11" s="322"/>
      <c r="N11" s="322"/>
      <c r="O11" s="322"/>
      <c r="P11" s="322"/>
      <c r="Q11" s="316">
        <v>0</v>
      </c>
      <c r="R11" s="322"/>
      <c r="S11" s="322"/>
      <c r="T11" s="316">
        <v>161500</v>
      </c>
      <c r="U11" s="316">
        <v>1620</v>
      </c>
      <c r="V11" s="327">
        <v>0</v>
      </c>
      <c r="W11" s="328">
        <v>59955</v>
      </c>
      <c r="X11" s="328">
        <v>99925</v>
      </c>
      <c r="Y11" s="334">
        <v>0</v>
      </c>
      <c r="Z11" s="33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</row>
    <row r="12" s="234" customFormat="1" ht="34" customHeight="1" spans="1:256">
      <c r="A12" s="151" t="s">
        <v>208</v>
      </c>
      <c r="B12" s="109" t="s">
        <v>108</v>
      </c>
      <c r="C12" s="110" t="s">
        <v>124</v>
      </c>
      <c r="D12" s="316">
        <f>T12+E12</f>
        <v>7782206</v>
      </c>
      <c r="E12" s="316">
        <f>F12+G12+H12+I12+J12</f>
        <v>7620706</v>
      </c>
      <c r="F12" s="316">
        <v>3997008</v>
      </c>
      <c r="G12" s="316">
        <v>1714104</v>
      </c>
      <c r="H12" s="316">
        <v>1576510</v>
      </c>
      <c r="I12" s="316">
        <v>333084</v>
      </c>
      <c r="J12" s="316">
        <v>0</v>
      </c>
      <c r="K12" s="322"/>
      <c r="L12" s="322"/>
      <c r="M12" s="322"/>
      <c r="N12" s="322"/>
      <c r="O12" s="322"/>
      <c r="P12" s="322"/>
      <c r="Q12" s="316">
        <v>0</v>
      </c>
      <c r="R12" s="322"/>
      <c r="S12" s="322"/>
      <c r="T12" s="316">
        <v>161500</v>
      </c>
      <c r="U12" s="316">
        <v>1620</v>
      </c>
      <c r="V12" s="327">
        <v>0</v>
      </c>
      <c r="W12" s="328">
        <v>59955</v>
      </c>
      <c r="X12" s="328">
        <v>99925</v>
      </c>
      <c r="Y12" s="334">
        <v>0</v>
      </c>
      <c r="Z12" s="33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  <c r="IU12" s="210"/>
      <c r="IV12" s="210"/>
    </row>
    <row r="13" s="101" customFormat="1" ht="34" customHeight="1" spans="1:25">
      <c r="A13" s="128" t="s">
        <v>127</v>
      </c>
      <c r="B13" s="109" t="s">
        <v>108</v>
      </c>
      <c r="C13" s="133" t="s">
        <v>128</v>
      </c>
      <c r="D13" s="316">
        <v>1928032</v>
      </c>
      <c r="E13" s="317"/>
      <c r="F13" s="317"/>
      <c r="G13" s="317"/>
      <c r="H13" s="317"/>
      <c r="I13" s="317"/>
      <c r="J13" s="317"/>
      <c r="K13" s="316">
        <v>1928032</v>
      </c>
      <c r="L13" s="316">
        <v>913778</v>
      </c>
      <c r="M13" s="316">
        <v>456889</v>
      </c>
      <c r="N13" s="316">
        <v>428333</v>
      </c>
      <c r="O13" s="316">
        <v>0</v>
      </c>
      <c r="P13" s="316">
        <v>57111</v>
      </c>
      <c r="Q13" s="317"/>
      <c r="R13" s="316">
        <v>71921</v>
      </c>
      <c r="S13" s="318"/>
      <c r="T13" s="318"/>
      <c r="U13" s="318"/>
      <c r="V13" s="318"/>
      <c r="W13" s="318"/>
      <c r="X13" s="318"/>
      <c r="Y13" s="318"/>
    </row>
    <row r="14" s="101" customFormat="1" ht="34" customHeight="1" spans="1:25">
      <c r="A14" s="128" t="s">
        <v>129</v>
      </c>
      <c r="B14" s="109" t="s">
        <v>108</v>
      </c>
      <c r="C14" s="133" t="s">
        <v>130</v>
      </c>
      <c r="D14" s="316">
        <v>1928032</v>
      </c>
      <c r="E14" s="317"/>
      <c r="F14" s="317"/>
      <c r="G14" s="317"/>
      <c r="H14" s="317"/>
      <c r="I14" s="317"/>
      <c r="J14" s="317"/>
      <c r="K14" s="316">
        <v>1928032</v>
      </c>
      <c r="L14" s="316">
        <v>913778</v>
      </c>
      <c r="M14" s="316">
        <v>456889</v>
      </c>
      <c r="N14" s="316">
        <v>428333</v>
      </c>
      <c r="O14" s="316">
        <v>0</v>
      </c>
      <c r="P14" s="316">
        <v>57111</v>
      </c>
      <c r="Q14" s="317"/>
      <c r="R14" s="316">
        <v>71921</v>
      </c>
      <c r="S14" s="318"/>
      <c r="T14" s="318"/>
      <c r="U14" s="318"/>
      <c r="V14" s="318"/>
      <c r="W14" s="318"/>
      <c r="X14" s="318"/>
      <c r="Y14" s="318"/>
    </row>
    <row r="15" s="101" customFormat="1" ht="34" customHeight="1" spans="1:25">
      <c r="A15" s="128" t="s">
        <v>131</v>
      </c>
      <c r="B15" s="109" t="s">
        <v>108</v>
      </c>
      <c r="C15" s="133" t="s">
        <v>132</v>
      </c>
      <c r="D15" s="316">
        <v>1928032</v>
      </c>
      <c r="E15" s="318"/>
      <c r="F15" s="318"/>
      <c r="G15" s="318"/>
      <c r="H15" s="318"/>
      <c r="I15" s="318"/>
      <c r="J15" s="318"/>
      <c r="K15" s="316">
        <v>1928032</v>
      </c>
      <c r="L15" s="316">
        <v>913778</v>
      </c>
      <c r="M15" s="316">
        <v>456889</v>
      </c>
      <c r="N15" s="316">
        <v>428333</v>
      </c>
      <c r="O15" s="316">
        <v>0</v>
      </c>
      <c r="P15" s="316">
        <v>57111</v>
      </c>
      <c r="Q15" s="318"/>
      <c r="R15" s="316">
        <v>71921</v>
      </c>
      <c r="S15" s="318"/>
      <c r="T15" s="318"/>
      <c r="U15" s="318"/>
      <c r="V15" s="318"/>
      <c r="W15" s="318"/>
      <c r="X15" s="318"/>
      <c r="Y15" s="318"/>
    </row>
    <row r="16" s="101" customFormat="1" ht="34" customHeight="1" spans="1:25">
      <c r="A16" s="128" t="s">
        <v>133</v>
      </c>
      <c r="B16" s="109" t="s">
        <v>108</v>
      </c>
      <c r="C16" s="133" t="s">
        <v>134</v>
      </c>
      <c r="D16" s="316">
        <v>685333</v>
      </c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6">
        <v>685333</v>
      </c>
      <c r="T16" s="318"/>
      <c r="U16" s="318"/>
      <c r="V16" s="318"/>
      <c r="W16" s="318"/>
      <c r="X16" s="318"/>
      <c r="Y16" s="318"/>
    </row>
    <row r="17" s="101" customFormat="1" ht="34" customHeight="1" spans="1:25">
      <c r="A17" s="128" t="s">
        <v>135</v>
      </c>
      <c r="B17" s="109" t="s">
        <v>108</v>
      </c>
      <c r="C17" s="133" t="s">
        <v>136</v>
      </c>
      <c r="D17" s="316">
        <v>685333</v>
      </c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6">
        <v>685333</v>
      </c>
      <c r="T17" s="318"/>
      <c r="U17" s="318"/>
      <c r="V17" s="318"/>
      <c r="W17" s="318"/>
      <c r="X17" s="318"/>
      <c r="Y17" s="318"/>
    </row>
    <row r="18" s="101" customFormat="1" ht="34" customHeight="1" spans="1:25">
      <c r="A18" s="128" t="s">
        <v>137</v>
      </c>
      <c r="B18" s="109" t="s">
        <v>108</v>
      </c>
      <c r="C18" s="133" t="s">
        <v>138</v>
      </c>
      <c r="D18" s="316">
        <v>685333</v>
      </c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6">
        <v>685333</v>
      </c>
      <c r="T18" s="318"/>
      <c r="U18" s="318"/>
      <c r="V18" s="318"/>
      <c r="W18" s="318"/>
      <c r="X18" s="318"/>
      <c r="Y18" s="318"/>
    </row>
    <row r="19" s="211" customFormat="1" ht="34" customHeight="1" spans="1:256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33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  <c r="IV19" s="210"/>
    </row>
    <row r="20" s="211" customFormat="1" ht="23.1" customHeight="1" spans="1:256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33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10"/>
      <c r="GW20" s="210"/>
      <c r="GX20" s="210"/>
      <c r="GY20" s="210"/>
      <c r="GZ20" s="210"/>
      <c r="HA20" s="210"/>
      <c r="HB20" s="210"/>
      <c r="HC20" s="210"/>
      <c r="HD20" s="210"/>
      <c r="HE20" s="210"/>
      <c r="HF20" s="210"/>
      <c r="HG20" s="210"/>
      <c r="HH20" s="210"/>
      <c r="HI20" s="210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  <c r="IK20" s="210"/>
      <c r="IL20" s="210"/>
      <c r="IM20" s="210"/>
      <c r="IN20" s="210"/>
      <c r="IO20" s="210"/>
      <c r="IP20" s="210"/>
      <c r="IQ20" s="210"/>
      <c r="IR20" s="210"/>
      <c r="IS20" s="210"/>
      <c r="IT20" s="210"/>
      <c r="IU20" s="210"/>
      <c r="IV20" s="210"/>
    </row>
    <row r="21" s="211" customFormat="1" ht="23.1" customHeight="1" spans="1:256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33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  <c r="IK21" s="210"/>
      <c r="IL21" s="210"/>
      <c r="IM21" s="210"/>
      <c r="IN21" s="210"/>
      <c r="IO21" s="210"/>
      <c r="IP21" s="210"/>
      <c r="IQ21" s="210"/>
      <c r="IR21" s="210"/>
      <c r="IS21" s="210"/>
      <c r="IT21" s="210"/>
      <c r="IU21" s="210"/>
      <c r="IV21" s="210"/>
    </row>
    <row r="22" s="211" customFormat="1" ht="23.1" customHeight="1" spans="1:256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33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  <c r="IK22" s="210"/>
      <c r="IL22" s="210"/>
      <c r="IM22" s="210"/>
      <c r="IN22" s="210"/>
      <c r="IO22" s="210"/>
      <c r="IP22" s="210"/>
      <c r="IQ22" s="210"/>
      <c r="IR22" s="210"/>
      <c r="IS22" s="210"/>
      <c r="IT22" s="210"/>
      <c r="IU22" s="210"/>
      <c r="IV22" s="210"/>
    </row>
    <row r="23" s="211" customFormat="1" ht="23.1" customHeight="1" spans="1:256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33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  <c r="IK23" s="210"/>
      <c r="IL23" s="210"/>
      <c r="IM23" s="210"/>
      <c r="IN23" s="210"/>
      <c r="IO23" s="210"/>
      <c r="IP23" s="210"/>
      <c r="IQ23" s="210"/>
      <c r="IR23" s="210"/>
      <c r="IS23" s="210"/>
      <c r="IT23" s="210"/>
      <c r="IU23" s="210"/>
      <c r="IV23" s="210"/>
    </row>
    <row r="24" s="211" customFormat="1" ht="23.1" customHeight="1" spans="1:256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33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  <c r="IK24" s="210"/>
      <c r="IL24" s="210"/>
      <c r="IM24" s="210"/>
      <c r="IN24" s="210"/>
      <c r="IO24" s="210"/>
      <c r="IP24" s="210"/>
      <c r="IQ24" s="210"/>
      <c r="IR24" s="210"/>
      <c r="IS24" s="210"/>
      <c r="IT24" s="210"/>
      <c r="IU24" s="210"/>
      <c r="IV24" s="210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showGridLines="0" showZeros="0" topLeftCell="H1" workbookViewId="0">
      <selection activeCell="T1" sqref="T$1:T$1048576"/>
    </sheetView>
  </sheetViews>
  <sheetFormatPr defaultColWidth="9.16666666666667" defaultRowHeight="11.25"/>
  <cols>
    <col min="1" max="1" width="16" customWidth="1"/>
    <col min="2" max="2" width="12.1222222222222" customWidth="1"/>
    <col min="3" max="3" width="28.2555555555556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18.8333333333333" customWidth="1"/>
    <col min="21" max="22" width="12.3333333333333" customWidth="1"/>
    <col min="23" max="23" width="19.5" customWidth="1"/>
    <col min="24" max="24" width="10.3333333333333" customWidth="1"/>
    <col min="25" max="245" width="6.66666666666667" customWidth="1"/>
  </cols>
  <sheetData>
    <row r="1" ht="23.1" customHeight="1" spans="1:24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R1" s="302"/>
      <c r="S1" s="302"/>
      <c r="T1" s="302"/>
      <c r="U1" s="292"/>
      <c r="V1" s="292"/>
      <c r="W1" s="292" t="s">
        <v>209</v>
      </c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</row>
    <row r="2" ht="23.1" customHeight="1" spans="1:245">
      <c r="A2" s="220" t="s">
        <v>210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2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302"/>
      <c r="FW2" s="302"/>
      <c r="FX2" s="302"/>
      <c r="FY2" s="302"/>
      <c r="FZ2" s="302"/>
      <c r="GA2" s="302"/>
      <c r="GB2" s="302"/>
      <c r="GC2" s="302"/>
      <c r="GD2" s="302"/>
      <c r="GE2" s="302"/>
      <c r="GF2" s="302"/>
      <c r="GG2" s="302"/>
      <c r="GH2" s="302"/>
      <c r="GI2" s="302"/>
      <c r="GJ2" s="302"/>
      <c r="GK2" s="302"/>
      <c r="GL2" s="302"/>
      <c r="GM2" s="302"/>
      <c r="GN2" s="302"/>
      <c r="GO2" s="302"/>
      <c r="GP2" s="302"/>
      <c r="GQ2" s="302"/>
      <c r="GR2" s="302"/>
      <c r="GS2" s="302"/>
      <c r="GT2" s="302"/>
      <c r="GU2" s="302"/>
      <c r="GV2" s="302"/>
      <c r="GW2" s="302"/>
      <c r="GX2" s="302"/>
      <c r="GY2" s="302"/>
      <c r="GZ2" s="302"/>
      <c r="HA2" s="302"/>
      <c r="HB2" s="302"/>
      <c r="HC2" s="302"/>
      <c r="HD2" s="302"/>
      <c r="HE2" s="302"/>
      <c r="HF2" s="302"/>
      <c r="HG2" s="302"/>
      <c r="HH2" s="302"/>
      <c r="HI2" s="302"/>
      <c r="HJ2" s="302"/>
      <c r="HK2" s="302"/>
      <c r="HL2" s="302"/>
      <c r="HM2" s="302"/>
      <c r="HN2" s="302"/>
      <c r="HO2" s="302"/>
      <c r="HP2" s="302"/>
      <c r="HQ2" s="302"/>
      <c r="HR2" s="302"/>
      <c r="HS2" s="302"/>
      <c r="HT2" s="302"/>
      <c r="HU2" s="302"/>
      <c r="HV2" s="302"/>
      <c r="HW2" s="302"/>
      <c r="HX2" s="302"/>
      <c r="HY2" s="302"/>
      <c r="HZ2" s="302"/>
      <c r="IA2" s="302"/>
      <c r="IB2" s="302"/>
      <c r="IC2" s="302"/>
      <c r="ID2" s="302"/>
      <c r="IE2" s="302"/>
      <c r="IF2" s="302"/>
      <c r="IG2" s="302"/>
      <c r="IH2" s="302"/>
      <c r="II2" s="302"/>
      <c r="IJ2" s="302"/>
      <c r="IK2" s="302"/>
    </row>
    <row r="3" ht="23.1" customHeight="1" spans="1:245">
      <c r="A3" s="206"/>
      <c r="B3" s="206"/>
      <c r="C3" s="20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R3" s="302"/>
      <c r="S3" s="302"/>
      <c r="T3" s="302"/>
      <c r="U3" s="235" t="s">
        <v>90</v>
      </c>
      <c r="V3" s="235"/>
      <c r="W3" s="235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2"/>
      <c r="ES3" s="302"/>
      <c r="ET3" s="302"/>
      <c r="EU3" s="302"/>
      <c r="EV3" s="302"/>
      <c r="EW3" s="302"/>
      <c r="EX3" s="302"/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302"/>
      <c r="FU3" s="302"/>
      <c r="FV3" s="302"/>
      <c r="FW3" s="302"/>
      <c r="FX3" s="302"/>
      <c r="FY3" s="302"/>
      <c r="FZ3" s="302"/>
      <c r="GA3" s="302"/>
      <c r="GB3" s="302"/>
      <c r="GC3" s="302"/>
      <c r="GD3" s="302"/>
      <c r="GE3" s="302"/>
      <c r="GF3" s="302"/>
      <c r="GG3" s="302"/>
      <c r="GH3" s="302"/>
      <c r="GI3" s="302"/>
      <c r="GJ3" s="302"/>
      <c r="GK3" s="302"/>
      <c r="GL3" s="302"/>
      <c r="GM3" s="302"/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302"/>
      <c r="GY3" s="302"/>
      <c r="GZ3" s="302"/>
      <c r="HA3" s="302"/>
      <c r="HB3" s="302"/>
      <c r="HC3" s="302"/>
      <c r="HD3" s="302"/>
      <c r="HE3" s="302"/>
      <c r="HF3" s="302"/>
      <c r="HG3" s="302"/>
      <c r="HH3" s="302"/>
      <c r="HI3" s="302"/>
      <c r="HJ3" s="302"/>
      <c r="HK3" s="302"/>
      <c r="HL3" s="302"/>
      <c r="HM3" s="302"/>
      <c r="HN3" s="302"/>
      <c r="HO3" s="302"/>
      <c r="HP3" s="302"/>
      <c r="HQ3" s="302"/>
      <c r="HR3" s="302"/>
      <c r="HS3" s="302"/>
      <c r="HT3" s="302"/>
      <c r="HU3" s="302"/>
      <c r="HV3" s="302"/>
      <c r="HW3" s="302"/>
      <c r="HX3" s="302"/>
      <c r="HY3" s="302"/>
      <c r="HZ3" s="302"/>
      <c r="IA3" s="302"/>
      <c r="IB3" s="302"/>
      <c r="IC3" s="302"/>
      <c r="ID3" s="302"/>
      <c r="IE3" s="302"/>
      <c r="IF3" s="302"/>
      <c r="IG3" s="302"/>
      <c r="IH3" s="302"/>
      <c r="II3" s="302"/>
      <c r="IJ3" s="302"/>
      <c r="IK3" s="302"/>
    </row>
    <row r="4" ht="23.1" customHeight="1" spans="1:245">
      <c r="A4" s="208" t="s">
        <v>114</v>
      </c>
      <c r="B4" s="299" t="s">
        <v>91</v>
      </c>
      <c r="C4" s="307" t="s">
        <v>115</v>
      </c>
      <c r="D4" s="299" t="s">
        <v>116</v>
      </c>
      <c r="E4" s="301" t="s">
        <v>211</v>
      </c>
      <c r="F4" s="301" t="s">
        <v>212</v>
      </c>
      <c r="G4" s="301" t="s">
        <v>213</v>
      </c>
      <c r="H4" s="301" t="s">
        <v>214</v>
      </c>
      <c r="I4" s="301" t="s">
        <v>215</v>
      </c>
      <c r="J4" s="305" t="s">
        <v>216</v>
      </c>
      <c r="K4" s="305" t="s">
        <v>217</v>
      </c>
      <c r="L4" s="305" t="s">
        <v>218</v>
      </c>
      <c r="M4" s="305" t="s">
        <v>219</v>
      </c>
      <c r="N4" s="305" t="s">
        <v>220</v>
      </c>
      <c r="O4" s="305" t="s">
        <v>221</v>
      </c>
      <c r="P4" s="309" t="s">
        <v>222</v>
      </c>
      <c r="Q4" s="305" t="s">
        <v>223</v>
      </c>
      <c r="R4" s="208" t="s">
        <v>224</v>
      </c>
      <c r="S4" s="216" t="s">
        <v>225</v>
      </c>
      <c r="T4" s="208" t="s">
        <v>226</v>
      </c>
      <c r="U4" s="208" t="s">
        <v>227</v>
      </c>
      <c r="V4" s="247" t="s">
        <v>228</v>
      </c>
      <c r="W4" s="208" t="s">
        <v>229</v>
      </c>
      <c r="X4" s="303"/>
      <c r="Y4" s="303"/>
      <c r="Z4" s="303"/>
      <c r="AA4" s="303"/>
      <c r="AB4" s="303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302"/>
      <c r="EL4" s="302"/>
      <c r="EM4" s="302"/>
      <c r="EN4" s="302"/>
      <c r="EO4" s="302"/>
      <c r="EP4" s="302"/>
      <c r="EQ4" s="302"/>
      <c r="ER4" s="302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302"/>
      <c r="GT4" s="302"/>
      <c r="GU4" s="302"/>
      <c r="GV4" s="302"/>
      <c r="GW4" s="302"/>
      <c r="GX4" s="302"/>
      <c r="GY4" s="302"/>
      <c r="GZ4" s="302"/>
      <c r="HA4" s="302"/>
      <c r="HB4" s="302"/>
      <c r="HC4" s="302"/>
      <c r="HD4" s="302"/>
      <c r="HE4" s="302"/>
      <c r="HF4" s="302"/>
      <c r="HG4" s="302"/>
      <c r="HH4" s="302"/>
      <c r="HI4" s="302"/>
      <c r="HJ4" s="302"/>
      <c r="HK4" s="302"/>
      <c r="HL4" s="302"/>
      <c r="HM4" s="302"/>
      <c r="HN4" s="302"/>
      <c r="HO4" s="302"/>
      <c r="HP4" s="302"/>
      <c r="HQ4" s="302"/>
      <c r="HR4" s="302"/>
      <c r="HS4" s="302"/>
      <c r="HT4" s="302"/>
      <c r="HU4" s="302"/>
      <c r="HV4" s="302"/>
      <c r="HW4" s="302"/>
      <c r="HX4" s="302"/>
      <c r="HY4" s="302"/>
      <c r="HZ4" s="302"/>
      <c r="IA4" s="302"/>
      <c r="IB4" s="302"/>
      <c r="IC4" s="302"/>
      <c r="ID4" s="302"/>
      <c r="IE4" s="302"/>
      <c r="IF4" s="302"/>
      <c r="IG4" s="302"/>
      <c r="IH4" s="302"/>
      <c r="II4" s="302"/>
      <c r="IJ4" s="302"/>
      <c r="IK4" s="302"/>
    </row>
    <row r="5" ht="19.5" customHeight="1" spans="1:245">
      <c r="A5" s="208"/>
      <c r="B5" s="299"/>
      <c r="C5" s="307"/>
      <c r="D5" s="299"/>
      <c r="E5" s="301"/>
      <c r="F5" s="301"/>
      <c r="G5" s="301"/>
      <c r="H5" s="301"/>
      <c r="I5" s="301"/>
      <c r="J5" s="305"/>
      <c r="K5" s="305"/>
      <c r="L5" s="305"/>
      <c r="M5" s="305"/>
      <c r="N5" s="305"/>
      <c r="O5" s="305"/>
      <c r="P5" s="310"/>
      <c r="Q5" s="305"/>
      <c r="R5" s="208"/>
      <c r="S5" s="216"/>
      <c r="T5" s="208"/>
      <c r="U5" s="208"/>
      <c r="V5" s="312"/>
      <c r="W5" s="208"/>
      <c r="X5" s="303"/>
      <c r="Y5" s="303"/>
      <c r="Z5" s="303"/>
      <c r="AA5" s="303"/>
      <c r="AB5" s="303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302"/>
      <c r="FD5" s="302"/>
      <c r="FE5" s="302"/>
      <c r="FF5" s="302"/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302"/>
      <c r="GT5" s="302"/>
      <c r="GU5" s="302"/>
      <c r="GV5" s="302"/>
      <c r="GW5" s="302"/>
      <c r="GX5" s="302"/>
      <c r="GY5" s="302"/>
      <c r="GZ5" s="302"/>
      <c r="HA5" s="302"/>
      <c r="HB5" s="302"/>
      <c r="HC5" s="302"/>
      <c r="HD5" s="302"/>
      <c r="HE5" s="302"/>
      <c r="HF5" s="302"/>
      <c r="HG5" s="302"/>
      <c r="HH5" s="302"/>
      <c r="HI5" s="302"/>
      <c r="HJ5" s="302"/>
      <c r="HK5" s="302"/>
      <c r="HL5" s="302"/>
      <c r="HM5" s="302"/>
      <c r="HN5" s="302"/>
      <c r="HO5" s="302"/>
      <c r="HP5" s="302"/>
      <c r="HQ5" s="302"/>
      <c r="HR5" s="302"/>
      <c r="HS5" s="302"/>
      <c r="HT5" s="302"/>
      <c r="HU5" s="302"/>
      <c r="HV5" s="302"/>
      <c r="HW5" s="302"/>
      <c r="HX5" s="302"/>
      <c r="HY5" s="302"/>
      <c r="HZ5" s="302"/>
      <c r="IA5" s="302"/>
      <c r="IB5" s="302"/>
      <c r="IC5" s="302"/>
      <c r="ID5" s="302"/>
      <c r="IE5" s="302"/>
      <c r="IF5" s="302"/>
      <c r="IG5" s="302"/>
      <c r="IH5" s="302"/>
      <c r="II5" s="302"/>
      <c r="IJ5" s="302"/>
      <c r="IK5" s="302"/>
    </row>
    <row r="6" ht="39.75" customHeight="1" spans="1:245">
      <c r="A6" s="208"/>
      <c r="B6" s="299"/>
      <c r="C6" s="307"/>
      <c r="D6" s="299"/>
      <c r="E6" s="301"/>
      <c r="F6" s="301"/>
      <c r="G6" s="301"/>
      <c r="H6" s="301"/>
      <c r="I6" s="301"/>
      <c r="J6" s="305"/>
      <c r="K6" s="305"/>
      <c r="L6" s="305"/>
      <c r="M6" s="305"/>
      <c r="N6" s="305"/>
      <c r="O6" s="305"/>
      <c r="P6" s="311"/>
      <c r="Q6" s="305"/>
      <c r="R6" s="208"/>
      <c r="S6" s="216"/>
      <c r="T6" s="208"/>
      <c r="U6" s="208"/>
      <c r="V6" s="226"/>
      <c r="W6" s="208"/>
      <c r="X6" s="303"/>
      <c r="Y6" s="303"/>
      <c r="Z6" s="303"/>
      <c r="AA6" s="303"/>
      <c r="AB6" s="303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2"/>
      <c r="HT6" s="302"/>
      <c r="HU6" s="302"/>
      <c r="HV6" s="302"/>
      <c r="HW6" s="302"/>
      <c r="HX6" s="302"/>
      <c r="HY6" s="302"/>
      <c r="HZ6" s="302"/>
      <c r="IA6" s="302"/>
      <c r="IB6" s="302"/>
      <c r="IC6" s="302"/>
      <c r="ID6" s="302"/>
      <c r="IE6" s="302"/>
      <c r="IF6" s="302"/>
      <c r="IG6" s="302"/>
      <c r="IH6" s="302"/>
      <c r="II6" s="302"/>
      <c r="IJ6" s="302"/>
      <c r="IK6" s="302"/>
    </row>
    <row r="7" s="1" customFormat="1" ht="25.5" customHeight="1" spans="1:23">
      <c r="A7" s="149"/>
      <c r="B7" s="282"/>
      <c r="C7" s="149" t="s">
        <v>107</v>
      </c>
      <c r="D7" s="308">
        <v>5558795</v>
      </c>
      <c r="E7" s="308">
        <v>93600</v>
      </c>
      <c r="F7" s="308">
        <v>21600</v>
      </c>
      <c r="G7" s="308">
        <v>14400</v>
      </c>
      <c r="H7" s="308">
        <v>43200</v>
      </c>
      <c r="I7" s="308">
        <v>72000</v>
      </c>
      <c r="J7" s="308">
        <v>0</v>
      </c>
      <c r="K7" s="308">
        <v>360000</v>
      </c>
      <c r="L7" s="308">
        <v>72000</v>
      </c>
      <c r="M7" s="308">
        <v>0</v>
      </c>
      <c r="N7" s="308">
        <v>180000</v>
      </c>
      <c r="O7" s="308">
        <v>0</v>
      </c>
      <c r="P7" s="308">
        <v>0</v>
      </c>
      <c r="Q7" s="308">
        <v>396000</v>
      </c>
      <c r="R7" s="308">
        <v>33195</v>
      </c>
      <c r="S7" s="308">
        <v>0</v>
      </c>
      <c r="T7" s="308">
        <v>330000</v>
      </c>
      <c r="U7" s="308">
        <v>585600</v>
      </c>
      <c r="V7" s="308">
        <v>0</v>
      </c>
      <c r="W7" s="308">
        <v>3357200</v>
      </c>
    </row>
    <row r="8" ht="25.5" customHeight="1" spans="1:245">
      <c r="A8" s="237"/>
      <c r="B8" s="284" t="s">
        <v>118</v>
      </c>
      <c r="C8" s="274" t="s">
        <v>109</v>
      </c>
      <c r="D8" s="308">
        <v>5558795</v>
      </c>
      <c r="E8" s="308">
        <v>93600</v>
      </c>
      <c r="F8" s="308">
        <v>21600</v>
      </c>
      <c r="G8" s="308">
        <v>14400</v>
      </c>
      <c r="H8" s="308">
        <v>43200</v>
      </c>
      <c r="I8" s="308">
        <v>72000</v>
      </c>
      <c r="J8" s="308">
        <v>0</v>
      </c>
      <c r="K8" s="308">
        <v>360000</v>
      </c>
      <c r="L8" s="308">
        <v>72000</v>
      </c>
      <c r="M8" s="308">
        <v>0</v>
      </c>
      <c r="N8" s="308">
        <v>180000</v>
      </c>
      <c r="O8" s="308">
        <v>0</v>
      </c>
      <c r="P8" s="308">
        <v>0</v>
      </c>
      <c r="Q8" s="308">
        <v>396000</v>
      </c>
      <c r="R8" s="308">
        <v>33195</v>
      </c>
      <c r="S8" s="308">
        <v>0</v>
      </c>
      <c r="T8" s="308">
        <v>330000</v>
      </c>
      <c r="U8" s="308">
        <v>585600</v>
      </c>
      <c r="V8" s="308">
        <v>0</v>
      </c>
      <c r="W8" s="308">
        <v>3357200</v>
      </c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  <c r="DW8" s="302"/>
      <c r="DX8" s="302"/>
      <c r="DY8" s="302"/>
      <c r="DZ8" s="302"/>
      <c r="EA8" s="302"/>
      <c r="EB8" s="302"/>
      <c r="EC8" s="302"/>
      <c r="ED8" s="302"/>
      <c r="EE8" s="302"/>
      <c r="EF8" s="302"/>
      <c r="EG8" s="302"/>
      <c r="EH8" s="302"/>
      <c r="EI8" s="302"/>
      <c r="EJ8" s="302"/>
      <c r="EK8" s="302"/>
      <c r="EL8" s="302"/>
      <c r="EM8" s="302"/>
      <c r="EN8" s="302"/>
      <c r="EO8" s="302"/>
      <c r="EP8" s="302"/>
      <c r="EQ8" s="302"/>
      <c r="ER8" s="302"/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</row>
    <row r="9" ht="25.5" customHeight="1" spans="1:245">
      <c r="A9" s="237"/>
      <c r="B9" s="273" t="s">
        <v>108</v>
      </c>
      <c r="C9" s="274" t="s">
        <v>111</v>
      </c>
      <c r="D9" s="308">
        <v>5558795</v>
      </c>
      <c r="E9" s="308">
        <v>93600</v>
      </c>
      <c r="F9" s="308">
        <v>21600</v>
      </c>
      <c r="G9" s="308">
        <v>14400</v>
      </c>
      <c r="H9" s="308">
        <v>43200</v>
      </c>
      <c r="I9" s="308">
        <v>72000</v>
      </c>
      <c r="J9" s="308">
        <v>0</v>
      </c>
      <c r="K9" s="308">
        <v>360000</v>
      </c>
      <c r="L9" s="308">
        <v>72000</v>
      </c>
      <c r="M9" s="308">
        <v>0</v>
      </c>
      <c r="N9" s="308">
        <v>180000</v>
      </c>
      <c r="O9" s="308">
        <v>0</v>
      </c>
      <c r="P9" s="308">
        <v>0</v>
      </c>
      <c r="Q9" s="308">
        <v>396000</v>
      </c>
      <c r="R9" s="308">
        <v>33195</v>
      </c>
      <c r="S9" s="308">
        <v>0</v>
      </c>
      <c r="T9" s="308">
        <v>330000</v>
      </c>
      <c r="U9" s="308">
        <v>585600</v>
      </c>
      <c r="V9" s="308">
        <v>0</v>
      </c>
      <c r="W9" s="308">
        <v>3357200</v>
      </c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</row>
    <row r="10" ht="25.5" customHeight="1" spans="1:245">
      <c r="A10" s="285" t="s">
        <v>230</v>
      </c>
      <c r="B10" s="273" t="s">
        <v>108</v>
      </c>
      <c r="C10" s="274" t="s">
        <v>120</v>
      </c>
      <c r="D10" s="308">
        <v>5558795</v>
      </c>
      <c r="E10" s="308">
        <v>93600</v>
      </c>
      <c r="F10" s="308">
        <v>21600</v>
      </c>
      <c r="G10" s="308">
        <v>14400</v>
      </c>
      <c r="H10" s="308">
        <v>43200</v>
      </c>
      <c r="I10" s="308">
        <v>72000</v>
      </c>
      <c r="J10" s="308">
        <v>0</v>
      </c>
      <c r="K10" s="308">
        <v>360000</v>
      </c>
      <c r="L10" s="308">
        <v>72000</v>
      </c>
      <c r="M10" s="308">
        <v>0</v>
      </c>
      <c r="N10" s="308">
        <v>180000</v>
      </c>
      <c r="O10" s="308">
        <v>0</v>
      </c>
      <c r="P10" s="308">
        <v>0</v>
      </c>
      <c r="Q10" s="308">
        <v>396000</v>
      </c>
      <c r="R10" s="308">
        <v>33195</v>
      </c>
      <c r="S10" s="308">
        <v>0</v>
      </c>
      <c r="T10" s="308">
        <v>330000</v>
      </c>
      <c r="U10" s="308">
        <v>585600</v>
      </c>
      <c r="V10" s="308">
        <v>0</v>
      </c>
      <c r="W10" s="308">
        <v>3357200</v>
      </c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2"/>
      <c r="DY10" s="302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302"/>
      <c r="GT10" s="302"/>
      <c r="GU10" s="302"/>
      <c r="GV10" s="302"/>
      <c r="GW10" s="302"/>
      <c r="GX10" s="302"/>
      <c r="GY10" s="302"/>
      <c r="GZ10" s="302"/>
      <c r="HA10" s="302"/>
      <c r="HB10" s="302"/>
      <c r="HC10" s="302"/>
      <c r="HD10" s="302"/>
      <c r="HE10" s="302"/>
      <c r="HF10" s="302"/>
      <c r="HG10" s="302"/>
      <c r="HH10" s="302"/>
      <c r="HI10" s="302"/>
      <c r="HJ10" s="302"/>
      <c r="HK10" s="302"/>
      <c r="HL10" s="302"/>
      <c r="HM10" s="302"/>
      <c r="HN10" s="302"/>
      <c r="HO10" s="302"/>
      <c r="HP10" s="302"/>
      <c r="HQ10" s="302"/>
      <c r="HR10" s="302"/>
      <c r="HS10" s="302"/>
      <c r="HT10" s="302"/>
      <c r="HU10" s="302"/>
      <c r="HV10" s="302"/>
      <c r="HW10" s="302"/>
      <c r="HX10" s="302"/>
      <c r="HY10" s="302"/>
      <c r="HZ10" s="302"/>
      <c r="IA10" s="302"/>
      <c r="IB10" s="302"/>
      <c r="IC10" s="302"/>
      <c r="ID10" s="302"/>
      <c r="IE10" s="302"/>
      <c r="IF10" s="302"/>
      <c r="IG10" s="302"/>
      <c r="IH10" s="302"/>
      <c r="II10" s="302"/>
      <c r="IJ10" s="302"/>
      <c r="IK10" s="302"/>
    </row>
    <row r="11" ht="25.5" customHeight="1" spans="1:245">
      <c r="A11" s="286" t="s">
        <v>231</v>
      </c>
      <c r="B11" s="273" t="s">
        <v>108</v>
      </c>
      <c r="C11" s="274" t="s">
        <v>122</v>
      </c>
      <c r="D11" s="308">
        <v>5558795</v>
      </c>
      <c r="E11" s="308">
        <v>93600</v>
      </c>
      <c r="F11" s="308">
        <v>21600</v>
      </c>
      <c r="G11" s="308">
        <v>14400</v>
      </c>
      <c r="H11" s="308">
        <v>43200</v>
      </c>
      <c r="I11" s="308">
        <v>72000</v>
      </c>
      <c r="J11" s="308">
        <v>0</v>
      </c>
      <c r="K11" s="308">
        <v>360000</v>
      </c>
      <c r="L11" s="308">
        <v>72000</v>
      </c>
      <c r="M11" s="308">
        <v>0</v>
      </c>
      <c r="N11" s="308">
        <v>180000</v>
      </c>
      <c r="O11" s="308">
        <v>0</v>
      </c>
      <c r="P11" s="308">
        <v>0</v>
      </c>
      <c r="Q11" s="308">
        <v>396000</v>
      </c>
      <c r="R11" s="308">
        <v>33195</v>
      </c>
      <c r="S11" s="308">
        <v>0</v>
      </c>
      <c r="T11" s="308">
        <v>330000</v>
      </c>
      <c r="U11" s="308">
        <v>585600</v>
      </c>
      <c r="V11" s="308">
        <v>0</v>
      </c>
      <c r="W11" s="308">
        <v>3357200</v>
      </c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2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2"/>
      <c r="FB11" s="302"/>
      <c r="FC11" s="302"/>
      <c r="FD11" s="302"/>
      <c r="FE11" s="302"/>
      <c r="FF11" s="302"/>
      <c r="FG11" s="302"/>
      <c r="FH11" s="302"/>
      <c r="FI11" s="302"/>
      <c r="FJ11" s="302"/>
      <c r="FK11" s="302"/>
      <c r="FL11" s="302"/>
      <c r="FM11" s="302"/>
      <c r="FN11" s="302"/>
      <c r="FO11" s="302"/>
      <c r="FP11" s="302"/>
      <c r="FQ11" s="302"/>
      <c r="FR11" s="302"/>
      <c r="FS11" s="302"/>
      <c r="FT11" s="302"/>
      <c r="FU11" s="302"/>
      <c r="FV11" s="302"/>
      <c r="FW11" s="302"/>
      <c r="FX11" s="302"/>
      <c r="FY11" s="302"/>
      <c r="FZ11" s="302"/>
      <c r="GA11" s="302"/>
      <c r="GB11" s="302"/>
      <c r="GC11" s="302"/>
      <c r="GD11" s="302"/>
      <c r="GE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</row>
    <row r="12" ht="25.5" customHeight="1" spans="1:245">
      <c r="A12" s="286" t="s">
        <v>232</v>
      </c>
      <c r="B12" s="273" t="s">
        <v>108</v>
      </c>
      <c r="C12" s="274" t="s">
        <v>124</v>
      </c>
      <c r="D12" s="308">
        <v>5558795</v>
      </c>
      <c r="E12" s="308">
        <v>93600</v>
      </c>
      <c r="F12" s="308">
        <v>21600</v>
      </c>
      <c r="G12" s="308">
        <v>14400</v>
      </c>
      <c r="H12" s="308">
        <v>43200</v>
      </c>
      <c r="I12" s="308">
        <v>72000</v>
      </c>
      <c r="J12" s="308">
        <v>0</v>
      </c>
      <c r="K12" s="308">
        <v>360000</v>
      </c>
      <c r="L12" s="308">
        <v>72000</v>
      </c>
      <c r="M12" s="308">
        <v>0</v>
      </c>
      <c r="N12" s="308">
        <v>180000</v>
      </c>
      <c r="O12" s="308">
        <v>0</v>
      </c>
      <c r="P12" s="308">
        <v>0</v>
      </c>
      <c r="Q12" s="308">
        <v>396000</v>
      </c>
      <c r="R12" s="308">
        <v>33195</v>
      </c>
      <c r="S12" s="308">
        <v>0</v>
      </c>
      <c r="T12" s="308">
        <v>330000</v>
      </c>
      <c r="U12" s="308">
        <v>585600</v>
      </c>
      <c r="V12" s="308">
        <v>0</v>
      </c>
      <c r="W12" s="308">
        <v>3357200</v>
      </c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</row>
    <row r="13" ht="23.1" customHeight="1" spans="1:24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</row>
    <row r="14" ht="23.1" customHeight="1" spans="1:245">
      <c r="A14" s="302"/>
      <c r="B14" s="302"/>
      <c r="C14" s="210"/>
      <c r="D14" s="210"/>
      <c r="E14" s="302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  <c r="FL14" s="302"/>
      <c r="FM14" s="302"/>
      <c r="FN14" s="302"/>
      <c r="FO14" s="302"/>
      <c r="FP14" s="302"/>
      <c r="FQ14" s="302"/>
      <c r="FR14" s="302"/>
      <c r="FS14" s="302"/>
      <c r="FT14" s="302"/>
      <c r="FU14" s="302"/>
      <c r="FV14" s="302"/>
      <c r="FW14" s="302"/>
      <c r="FX14" s="302"/>
      <c r="FY14" s="302"/>
      <c r="FZ14" s="302"/>
      <c r="GA14" s="302"/>
      <c r="GB14" s="302"/>
      <c r="GC14" s="302"/>
      <c r="GD14" s="302"/>
      <c r="GE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</row>
    <row r="15" ht="23.1" customHeight="1" spans="1:245">
      <c r="A15" s="302"/>
      <c r="B15" s="302"/>
      <c r="C15" s="302"/>
      <c r="D15" s="302"/>
      <c r="E15" s="302"/>
      <c r="F15" s="210"/>
      <c r="G15" s="302"/>
      <c r="H15" s="302"/>
      <c r="I15" s="302"/>
      <c r="J15" s="302"/>
      <c r="K15" s="302"/>
      <c r="L15" s="210"/>
      <c r="M15" s="210"/>
      <c r="N15" s="210"/>
      <c r="O15" s="210"/>
      <c r="P15" s="210"/>
      <c r="Q15" s="210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  <c r="FL15" s="302"/>
      <c r="FM15" s="302"/>
      <c r="FN15" s="302"/>
      <c r="FO15" s="302"/>
      <c r="FP15" s="302"/>
      <c r="FQ15" s="302"/>
      <c r="FR15" s="302"/>
      <c r="FS15" s="302"/>
      <c r="FT15" s="302"/>
      <c r="FU15" s="302"/>
      <c r="FV15" s="302"/>
      <c r="FW15" s="302"/>
      <c r="FX15" s="302"/>
      <c r="FY15" s="302"/>
      <c r="FZ15" s="302"/>
      <c r="GA15" s="302"/>
      <c r="GB15" s="302"/>
      <c r="GC15" s="302"/>
      <c r="GD15" s="302"/>
      <c r="GE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</row>
    <row r="16" ht="23.1" customHeight="1" spans="1:245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210"/>
      <c r="M16" s="210"/>
      <c r="N16" s="210"/>
      <c r="O16" s="210"/>
      <c r="P16" s="210"/>
      <c r="Q16" s="210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</row>
    <row r="17" ht="23.1" customHeight="1" spans="1:24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210"/>
      <c r="M17" s="210"/>
      <c r="N17" s="210"/>
      <c r="O17" s="210"/>
      <c r="P17" s="210"/>
      <c r="Q17" s="210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  <c r="GB17" s="302"/>
      <c r="GC17" s="302"/>
      <c r="GD17" s="302"/>
      <c r="GE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</row>
    <row r="18" ht="23.1" customHeight="1" spans="1:245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2"/>
      <c r="FA18" s="302"/>
      <c r="FB18" s="302"/>
      <c r="FC18" s="302"/>
      <c r="FD18" s="302"/>
      <c r="FE18" s="302"/>
      <c r="FF18" s="302"/>
      <c r="FG18" s="302"/>
      <c r="FH18" s="302"/>
      <c r="FI18" s="302"/>
      <c r="FJ18" s="302"/>
      <c r="FK18" s="302"/>
      <c r="FL18" s="302"/>
      <c r="FM18" s="302"/>
      <c r="FN18" s="302"/>
      <c r="FO18" s="302"/>
      <c r="FP18" s="302"/>
      <c r="FQ18" s="302"/>
      <c r="FR18" s="302"/>
      <c r="FS18" s="302"/>
      <c r="FT18" s="302"/>
      <c r="FU18" s="302"/>
      <c r="FV18" s="302"/>
      <c r="FW18" s="302"/>
      <c r="FX18" s="302"/>
      <c r="FY18" s="302"/>
      <c r="FZ18" s="302"/>
      <c r="GA18" s="302"/>
      <c r="GB18" s="302"/>
      <c r="GC18" s="302"/>
      <c r="GD18" s="302"/>
      <c r="GE18" s="302"/>
      <c r="GF18" s="302"/>
      <c r="GG18" s="302"/>
      <c r="GH18" s="302"/>
      <c r="GI18" s="302"/>
      <c r="GJ18" s="302"/>
      <c r="GK18" s="302"/>
      <c r="GL18" s="302"/>
      <c r="GM18" s="302"/>
      <c r="GN18" s="302"/>
      <c r="GO18" s="302"/>
      <c r="GP18" s="302"/>
      <c r="GQ18" s="302"/>
      <c r="GR18" s="302"/>
      <c r="GS18" s="302"/>
      <c r="GT18" s="302"/>
      <c r="GU18" s="302"/>
      <c r="GV18" s="302"/>
      <c r="GW18" s="302"/>
      <c r="GX18" s="302"/>
      <c r="GY18" s="302"/>
      <c r="GZ18" s="302"/>
      <c r="HA18" s="302"/>
      <c r="HB18" s="302"/>
      <c r="HC18" s="302"/>
      <c r="HD18" s="302"/>
      <c r="HE18" s="302"/>
      <c r="HF18" s="302"/>
      <c r="HG18" s="302"/>
      <c r="HH18" s="302"/>
      <c r="HI18" s="302"/>
      <c r="HJ18" s="302"/>
      <c r="HK18" s="302"/>
      <c r="HL18" s="302"/>
      <c r="HM18" s="302"/>
      <c r="HN18" s="302"/>
      <c r="HO18" s="302"/>
      <c r="HP18" s="302"/>
      <c r="HQ18" s="302"/>
      <c r="HR18" s="302"/>
      <c r="HS18" s="302"/>
      <c r="HT18" s="302"/>
      <c r="HU18" s="302"/>
      <c r="HV18" s="302"/>
      <c r="HW18" s="302"/>
      <c r="HX18" s="302"/>
      <c r="HY18" s="302"/>
      <c r="HZ18" s="302"/>
      <c r="IA18" s="302"/>
      <c r="IB18" s="302"/>
      <c r="IC18" s="302"/>
      <c r="ID18" s="302"/>
      <c r="IE18" s="302"/>
      <c r="IF18" s="302"/>
      <c r="IG18" s="302"/>
      <c r="IH18" s="302"/>
      <c r="II18" s="302"/>
      <c r="IJ18" s="302"/>
      <c r="IK18" s="302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C12" sqref="C12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303"/>
      <c r="L1" s="296"/>
      <c r="M1" s="296"/>
      <c r="N1" s="296"/>
      <c r="O1" s="292" t="s">
        <v>233</v>
      </c>
      <c r="P1" s="21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</row>
    <row r="2" ht="23.1" customHeight="1" spans="1:248">
      <c r="A2" s="220" t="s">
        <v>234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2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302"/>
      <c r="FW2" s="302"/>
      <c r="FX2" s="302"/>
      <c r="FY2" s="302"/>
      <c r="FZ2" s="302"/>
      <c r="GA2" s="302"/>
      <c r="GB2" s="302"/>
      <c r="GC2" s="302"/>
      <c r="GD2" s="302"/>
      <c r="GE2" s="302"/>
      <c r="GF2" s="302"/>
      <c r="GG2" s="302"/>
      <c r="GH2" s="302"/>
      <c r="GI2" s="302"/>
      <c r="GJ2" s="302"/>
      <c r="GK2" s="302"/>
      <c r="GL2" s="302"/>
      <c r="GM2" s="302"/>
      <c r="GN2" s="302"/>
      <c r="GO2" s="302"/>
      <c r="GP2" s="302"/>
      <c r="GQ2" s="302"/>
      <c r="GR2" s="302"/>
      <c r="GS2" s="302"/>
      <c r="GT2" s="302"/>
      <c r="GU2" s="302"/>
      <c r="GV2" s="302"/>
      <c r="GW2" s="302"/>
      <c r="GX2" s="302"/>
      <c r="GY2" s="302"/>
      <c r="GZ2" s="302"/>
      <c r="HA2" s="302"/>
      <c r="HB2" s="302"/>
      <c r="HC2" s="302"/>
      <c r="HD2" s="302"/>
      <c r="HE2" s="302"/>
      <c r="HF2" s="302"/>
      <c r="HG2" s="302"/>
      <c r="HH2" s="302"/>
      <c r="HI2" s="302"/>
      <c r="HJ2" s="302"/>
      <c r="HK2" s="302"/>
      <c r="HL2" s="302"/>
      <c r="HM2" s="302"/>
      <c r="HN2" s="302"/>
      <c r="HO2" s="302"/>
      <c r="HP2" s="302"/>
      <c r="HQ2" s="302"/>
      <c r="HR2" s="302"/>
      <c r="HS2" s="302"/>
      <c r="HT2" s="302"/>
      <c r="HU2" s="302"/>
      <c r="HV2" s="302"/>
      <c r="HW2" s="302"/>
      <c r="HX2" s="302"/>
      <c r="HY2" s="302"/>
      <c r="HZ2" s="302"/>
      <c r="IA2" s="302"/>
      <c r="IB2" s="302"/>
      <c r="IC2" s="302"/>
      <c r="ID2" s="302"/>
      <c r="IE2" s="302"/>
      <c r="IF2" s="302"/>
      <c r="IG2" s="302"/>
      <c r="IH2" s="302"/>
      <c r="II2" s="302"/>
      <c r="IJ2" s="302"/>
      <c r="IK2" s="302"/>
      <c r="IL2" s="302"/>
      <c r="IM2" s="302"/>
      <c r="IN2" s="302"/>
    </row>
    <row r="3" ht="30.75" customHeight="1" spans="1:248">
      <c r="A3" s="206"/>
      <c r="B3" s="206"/>
      <c r="C3" s="206"/>
      <c r="D3" s="297"/>
      <c r="E3" s="298"/>
      <c r="F3" s="219"/>
      <c r="G3" s="297"/>
      <c r="H3" s="219"/>
      <c r="I3" s="297"/>
      <c r="J3" s="297"/>
      <c r="K3" s="303"/>
      <c r="L3" s="297"/>
      <c r="M3" s="297"/>
      <c r="N3" s="304" t="s">
        <v>90</v>
      </c>
      <c r="O3" s="304"/>
      <c r="P3" s="214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2"/>
      <c r="ES3" s="302"/>
      <c r="ET3" s="302"/>
      <c r="EU3" s="302"/>
      <c r="EV3" s="302"/>
      <c r="EW3" s="302"/>
      <c r="EX3" s="302"/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302"/>
      <c r="FU3" s="302"/>
      <c r="FV3" s="302"/>
      <c r="FW3" s="302"/>
      <c r="FX3" s="302"/>
      <c r="FY3" s="302"/>
      <c r="FZ3" s="302"/>
      <c r="GA3" s="302"/>
      <c r="GB3" s="302"/>
      <c r="GC3" s="302"/>
      <c r="GD3" s="302"/>
      <c r="GE3" s="302"/>
      <c r="GF3" s="302"/>
      <c r="GG3" s="302"/>
      <c r="GH3" s="302"/>
      <c r="GI3" s="302"/>
      <c r="GJ3" s="302"/>
      <c r="GK3" s="302"/>
      <c r="GL3" s="302"/>
      <c r="GM3" s="302"/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302"/>
      <c r="GY3" s="302"/>
      <c r="GZ3" s="302"/>
      <c r="HA3" s="302"/>
      <c r="HB3" s="302"/>
      <c r="HC3" s="302"/>
      <c r="HD3" s="302"/>
      <c r="HE3" s="302"/>
      <c r="HF3" s="302"/>
      <c r="HG3" s="302"/>
      <c r="HH3" s="302"/>
      <c r="HI3" s="302"/>
      <c r="HJ3" s="302"/>
      <c r="HK3" s="302"/>
      <c r="HL3" s="302"/>
      <c r="HM3" s="302"/>
      <c r="HN3" s="302"/>
      <c r="HO3" s="302"/>
      <c r="HP3" s="302"/>
      <c r="HQ3" s="302"/>
      <c r="HR3" s="302"/>
      <c r="HS3" s="302"/>
      <c r="HT3" s="302"/>
      <c r="HU3" s="302"/>
      <c r="HV3" s="302"/>
      <c r="HW3" s="302"/>
      <c r="HX3" s="302"/>
      <c r="HY3" s="302"/>
      <c r="HZ3" s="302"/>
      <c r="IA3" s="302"/>
      <c r="IB3" s="302"/>
      <c r="IC3" s="302"/>
      <c r="ID3" s="302"/>
      <c r="IE3" s="302"/>
      <c r="IF3" s="302"/>
      <c r="IG3" s="302"/>
      <c r="IH3" s="302"/>
      <c r="II3" s="302"/>
      <c r="IJ3" s="302"/>
      <c r="IK3" s="302"/>
      <c r="IL3" s="302"/>
      <c r="IM3" s="302"/>
      <c r="IN3" s="302"/>
    </row>
    <row r="4" ht="23.1" customHeight="1" spans="1:248">
      <c r="A4" s="299" t="s">
        <v>114</v>
      </c>
      <c r="B4" s="299" t="s">
        <v>91</v>
      </c>
      <c r="C4" s="250" t="s">
        <v>115</v>
      </c>
      <c r="D4" s="300" t="s">
        <v>116</v>
      </c>
      <c r="E4" s="301" t="s">
        <v>235</v>
      </c>
      <c r="F4" s="301" t="s">
        <v>236</v>
      </c>
      <c r="G4" s="301" t="s">
        <v>237</v>
      </c>
      <c r="H4" s="301" t="s">
        <v>238</v>
      </c>
      <c r="I4" s="301" t="s">
        <v>239</v>
      </c>
      <c r="J4" s="301" t="s">
        <v>240</v>
      </c>
      <c r="K4" s="305" t="s">
        <v>241</v>
      </c>
      <c r="L4" s="305" t="s">
        <v>242</v>
      </c>
      <c r="M4" s="305" t="s">
        <v>243</v>
      </c>
      <c r="N4" s="305" t="s">
        <v>244</v>
      </c>
      <c r="O4" s="305" t="s">
        <v>245</v>
      </c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302"/>
      <c r="EL4" s="302"/>
      <c r="EM4" s="302"/>
      <c r="EN4" s="302"/>
      <c r="EO4" s="302"/>
      <c r="EP4" s="302"/>
      <c r="EQ4" s="302"/>
      <c r="ER4" s="302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302"/>
      <c r="GT4" s="302"/>
      <c r="GU4" s="302"/>
      <c r="GV4" s="302"/>
      <c r="GW4" s="302"/>
      <c r="GX4" s="302"/>
      <c r="GY4" s="302"/>
      <c r="GZ4" s="302"/>
      <c r="HA4" s="302"/>
      <c r="HB4" s="302"/>
      <c r="HC4" s="302"/>
      <c r="HD4" s="302"/>
      <c r="HE4" s="302"/>
      <c r="HF4" s="302"/>
      <c r="HG4" s="302"/>
      <c r="HH4" s="302"/>
      <c r="HI4" s="302"/>
      <c r="HJ4" s="302"/>
      <c r="HK4" s="302"/>
      <c r="HL4" s="302"/>
      <c r="HM4" s="302"/>
      <c r="HN4" s="302"/>
      <c r="HO4" s="302"/>
      <c r="HP4" s="302"/>
      <c r="HQ4" s="302"/>
      <c r="HR4" s="302"/>
      <c r="HS4" s="302"/>
      <c r="HT4" s="302"/>
      <c r="HU4" s="302"/>
      <c r="HV4" s="302"/>
      <c r="HW4" s="302"/>
      <c r="HX4" s="302"/>
      <c r="HY4" s="302"/>
      <c r="HZ4" s="302"/>
      <c r="IA4" s="302"/>
      <c r="IB4" s="302"/>
      <c r="IC4" s="302"/>
      <c r="ID4" s="302"/>
      <c r="IE4" s="302"/>
      <c r="IF4" s="302"/>
      <c r="IG4" s="302"/>
      <c r="IH4" s="302"/>
      <c r="II4" s="302"/>
      <c r="IJ4" s="302"/>
      <c r="IK4" s="302"/>
      <c r="IL4" s="302"/>
      <c r="IM4" s="302"/>
      <c r="IN4" s="302"/>
    </row>
    <row r="5" ht="19.5" customHeight="1" spans="1:248">
      <c r="A5" s="299"/>
      <c r="B5" s="299"/>
      <c r="C5" s="250"/>
      <c r="D5" s="300"/>
      <c r="E5" s="301"/>
      <c r="F5" s="301"/>
      <c r="G5" s="301"/>
      <c r="H5" s="301"/>
      <c r="I5" s="301"/>
      <c r="J5" s="301"/>
      <c r="K5" s="305"/>
      <c r="L5" s="305"/>
      <c r="M5" s="305"/>
      <c r="N5" s="305"/>
      <c r="O5" s="305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302"/>
      <c r="FD5" s="302"/>
      <c r="FE5" s="302"/>
      <c r="FF5" s="302"/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302"/>
      <c r="GT5" s="302"/>
      <c r="GU5" s="302"/>
      <c r="GV5" s="302"/>
      <c r="GW5" s="302"/>
      <c r="GX5" s="302"/>
      <c r="GY5" s="302"/>
      <c r="GZ5" s="302"/>
      <c r="HA5" s="302"/>
      <c r="HB5" s="302"/>
      <c r="HC5" s="302"/>
      <c r="HD5" s="302"/>
      <c r="HE5" s="302"/>
      <c r="HF5" s="302"/>
      <c r="HG5" s="302"/>
      <c r="HH5" s="302"/>
      <c r="HI5" s="302"/>
      <c r="HJ5" s="302"/>
      <c r="HK5" s="302"/>
      <c r="HL5" s="302"/>
      <c r="HM5" s="302"/>
      <c r="HN5" s="302"/>
      <c r="HO5" s="302"/>
      <c r="HP5" s="302"/>
      <c r="HQ5" s="302"/>
      <c r="HR5" s="302"/>
      <c r="HS5" s="302"/>
      <c r="HT5" s="302"/>
      <c r="HU5" s="302"/>
      <c r="HV5" s="302"/>
      <c r="HW5" s="302"/>
      <c r="HX5" s="302"/>
      <c r="HY5" s="302"/>
      <c r="HZ5" s="302"/>
      <c r="IA5" s="302"/>
      <c r="IB5" s="302"/>
      <c r="IC5" s="302"/>
      <c r="ID5" s="302"/>
      <c r="IE5" s="302"/>
      <c r="IF5" s="302"/>
      <c r="IG5" s="302"/>
      <c r="IH5" s="302"/>
      <c r="II5" s="302"/>
      <c r="IJ5" s="302"/>
      <c r="IK5" s="302"/>
      <c r="IL5" s="302"/>
      <c r="IM5" s="302"/>
      <c r="IN5" s="302"/>
    </row>
    <row r="6" ht="39.75" customHeight="1" spans="1:248">
      <c r="A6" s="299"/>
      <c r="B6" s="299"/>
      <c r="C6" s="250"/>
      <c r="D6" s="300"/>
      <c r="E6" s="301"/>
      <c r="F6" s="301"/>
      <c r="G6" s="301"/>
      <c r="H6" s="301"/>
      <c r="I6" s="301"/>
      <c r="J6" s="301"/>
      <c r="K6" s="305"/>
      <c r="L6" s="305"/>
      <c r="M6" s="305"/>
      <c r="N6" s="305"/>
      <c r="O6" s="305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2"/>
      <c r="HT6" s="302"/>
      <c r="HU6" s="302"/>
      <c r="HV6" s="302"/>
      <c r="HW6" s="302"/>
      <c r="HX6" s="302"/>
      <c r="HY6" s="302"/>
      <c r="HZ6" s="302"/>
      <c r="IA6" s="302"/>
      <c r="IB6" s="302"/>
      <c r="IC6" s="302"/>
      <c r="ID6" s="302"/>
      <c r="IE6" s="302"/>
      <c r="IF6" s="302"/>
      <c r="IG6" s="302"/>
      <c r="IH6" s="302"/>
      <c r="II6" s="302"/>
      <c r="IJ6" s="302"/>
      <c r="IK6" s="302"/>
      <c r="IL6" s="302"/>
      <c r="IM6" s="302"/>
      <c r="IN6" s="302"/>
    </row>
    <row r="7" s="79" customFormat="1" ht="23.1" customHeight="1" spans="1:248">
      <c r="A7" s="109"/>
      <c r="B7" s="273" t="s">
        <v>108</v>
      </c>
      <c r="C7" s="274" t="s">
        <v>111</v>
      </c>
      <c r="D7" s="109" t="s">
        <v>246</v>
      </c>
      <c r="E7" s="109" t="s">
        <v>246</v>
      </c>
      <c r="F7" s="109" t="s">
        <v>246</v>
      </c>
      <c r="G7" s="109" t="s">
        <v>246</v>
      </c>
      <c r="H7" s="109" t="s">
        <v>246</v>
      </c>
      <c r="I7" s="109" t="s">
        <v>246</v>
      </c>
      <c r="J7" s="109" t="s">
        <v>246</v>
      </c>
      <c r="K7" s="109" t="s">
        <v>246</v>
      </c>
      <c r="L7" s="109" t="s">
        <v>246</v>
      </c>
      <c r="M7" s="109" t="s">
        <v>246</v>
      </c>
      <c r="N7" s="109" t="s">
        <v>246</v>
      </c>
      <c r="O7" s="109" t="s">
        <v>246</v>
      </c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6"/>
      <c r="FU7" s="306"/>
      <c r="FV7" s="306"/>
      <c r="FW7" s="306"/>
      <c r="FX7" s="306"/>
      <c r="FY7" s="306"/>
      <c r="FZ7" s="306"/>
      <c r="GA7" s="306"/>
      <c r="GB7" s="306"/>
      <c r="GC7" s="306"/>
      <c r="GD7" s="306"/>
      <c r="GE7" s="306"/>
      <c r="GF7" s="306"/>
      <c r="GG7" s="306"/>
      <c r="GH7" s="306"/>
      <c r="GI7" s="306"/>
      <c r="GJ7" s="306"/>
      <c r="GK7" s="306"/>
      <c r="GL7" s="306"/>
      <c r="GM7" s="306"/>
      <c r="GN7" s="306"/>
      <c r="GO7" s="306"/>
      <c r="GP7" s="306"/>
      <c r="GQ7" s="306"/>
      <c r="GR7" s="306"/>
      <c r="GS7" s="306"/>
      <c r="GT7" s="306"/>
      <c r="GU7" s="306"/>
      <c r="GV7" s="306"/>
      <c r="GW7" s="306"/>
      <c r="GX7" s="306"/>
      <c r="GY7" s="306"/>
      <c r="GZ7" s="306"/>
      <c r="HA7" s="306"/>
      <c r="HB7" s="306"/>
      <c r="HC7" s="306"/>
      <c r="HD7" s="306"/>
      <c r="HE7" s="306"/>
      <c r="HF7" s="306"/>
      <c r="HG7" s="306"/>
      <c r="HH7" s="306"/>
      <c r="HI7" s="306"/>
      <c r="HJ7" s="306"/>
      <c r="HK7" s="306"/>
      <c r="HL7" s="306"/>
      <c r="HM7" s="306"/>
      <c r="HN7" s="306"/>
      <c r="HO7" s="306"/>
      <c r="HP7" s="306"/>
      <c r="HQ7" s="306"/>
      <c r="HR7" s="306"/>
      <c r="HS7" s="306"/>
      <c r="HT7" s="306"/>
      <c r="HU7" s="306"/>
      <c r="HV7" s="306"/>
      <c r="HW7" s="306"/>
      <c r="HX7" s="306"/>
      <c r="HY7" s="306"/>
      <c r="HZ7" s="306"/>
      <c r="IA7" s="306"/>
      <c r="IB7" s="306"/>
      <c r="IC7" s="306"/>
      <c r="ID7" s="306"/>
      <c r="IE7" s="306"/>
      <c r="IF7" s="306"/>
      <c r="IG7" s="306"/>
      <c r="IH7" s="306"/>
      <c r="II7" s="306"/>
      <c r="IJ7" s="306"/>
      <c r="IK7" s="306"/>
      <c r="IL7" s="306"/>
      <c r="IM7" s="306"/>
      <c r="IN7" s="306"/>
    </row>
    <row r="8" customFormat="1" ht="33.75" customHeight="1"/>
    <row r="9" ht="23.1" customHeight="1" spans="1:248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1"/>
      <c r="L9" s="210"/>
      <c r="M9" s="210"/>
      <c r="N9" s="210"/>
      <c r="O9" s="210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</row>
    <row r="10" ht="23.1" customHeight="1" spans="1:248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1"/>
      <c r="L10" s="210"/>
      <c r="M10" s="210"/>
      <c r="N10" s="210"/>
      <c r="O10" s="210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2"/>
      <c r="DY10" s="302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302"/>
      <c r="GT10" s="302"/>
      <c r="GU10" s="302"/>
      <c r="GV10" s="302"/>
      <c r="GW10" s="302"/>
      <c r="GX10" s="302"/>
      <c r="GY10" s="302"/>
      <c r="GZ10" s="302"/>
      <c r="HA10" s="302"/>
      <c r="HB10" s="302"/>
      <c r="HC10" s="302"/>
      <c r="HD10" s="302"/>
      <c r="HE10" s="302"/>
      <c r="HF10" s="302"/>
      <c r="HG10" s="302"/>
      <c r="HH10" s="302"/>
      <c r="HI10" s="302"/>
      <c r="HJ10" s="302"/>
      <c r="HK10" s="302"/>
      <c r="HL10" s="302"/>
      <c r="HM10" s="302"/>
      <c r="HN10" s="302"/>
      <c r="HO10" s="302"/>
      <c r="HP10" s="302"/>
      <c r="HQ10" s="302"/>
      <c r="HR10" s="302"/>
      <c r="HS10" s="302"/>
      <c r="HT10" s="302"/>
      <c r="HU10" s="302"/>
      <c r="HV10" s="302"/>
      <c r="HW10" s="302"/>
      <c r="HX10" s="302"/>
      <c r="HY10" s="302"/>
      <c r="HZ10" s="302"/>
      <c r="IA10" s="302"/>
      <c r="IB10" s="302"/>
      <c r="IC10" s="302"/>
      <c r="ID10" s="302"/>
      <c r="IE10" s="302"/>
      <c r="IF10" s="302"/>
      <c r="IG10" s="302"/>
      <c r="IH10" s="302"/>
      <c r="II10" s="302"/>
      <c r="IJ10" s="302"/>
      <c r="IK10" s="302"/>
      <c r="IL10" s="302"/>
      <c r="IM10" s="302"/>
      <c r="IN10" s="302"/>
    </row>
    <row r="11" ht="23.1" customHeight="1" spans="1:248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1"/>
      <c r="L11" s="210"/>
      <c r="M11" s="210"/>
      <c r="N11" s="210"/>
      <c r="O11" s="210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2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2"/>
      <c r="FB11" s="302"/>
      <c r="FC11" s="302"/>
      <c r="FD11" s="302"/>
      <c r="FE11" s="302"/>
      <c r="FF11" s="302"/>
      <c r="FG11" s="302"/>
      <c r="FH11" s="302"/>
      <c r="FI11" s="302"/>
      <c r="FJ11" s="302"/>
      <c r="FK11" s="302"/>
      <c r="FL11" s="302"/>
      <c r="FM11" s="302"/>
      <c r="FN11" s="302"/>
      <c r="FO11" s="302"/>
      <c r="FP11" s="302"/>
      <c r="FQ11" s="302"/>
      <c r="FR11" s="302"/>
      <c r="FS11" s="302"/>
      <c r="FT11" s="302"/>
      <c r="FU11" s="302"/>
      <c r="FV11" s="302"/>
      <c r="FW11" s="302"/>
      <c r="FX11" s="302"/>
      <c r="FY11" s="302"/>
      <c r="FZ11" s="302"/>
      <c r="GA11" s="302"/>
      <c r="GB11" s="302"/>
      <c r="GC11" s="302"/>
      <c r="GD11" s="302"/>
      <c r="GE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</row>
    <row r="12" ht="23.1" customHeight="1" spans="1:248">
      <c r="A12" s="210"/>
      <c r="B12" s="210"/>
      <c r="C12" s="210"/>
      <c r="D12" s="210"/>
      <c r="E12" s="210"/>
      <c r="F12" s="210"/>
      <c r="G12" s="210"/>
      <c r="H12" s="210"/>
      <c r="J12" s="210"/>
      <c r="K12" s="211"/>
      <c r="L12" s="210"/>
      <c r="M12" s="210"/>
      <c r="N12" s="210"/>
      <c r="O12" s="210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</row>
    <row r="13" ht="23.1" customHeight="1" spans="1:248">
      <c r="A13" s="302"/>
      <c r="B13" s="302"/>
      <c r="C13" s="302"/>
      <c r="D13" s="302"/>
      <c r="E13" s="210"/>
      <c r="F13" s="210"/>
      <c r="G13" s="302"/>
      <c r="H13" s="302"/>
      <c r="I13" s="302"/>
      <c r="J13" s="302"/>
      <c r="K13" s="211"/>
      <c r="L13" s="210"/>
      <c r="M13" s="210"/>
      <c r="N13" s="210"/>
      <c r="O13" s="210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</row>
    <row r="14" ht="23.1" customHeight="1" spans="1:248">
      <c r="A14" s="302"/>
      <c r="B14" s="302"/>
      <c r="C14" s="302"/>
      <c r="D14" s="302"/>
      <c r="E14" s="302"/>
      <c r="F14" s="210"/>
      <c r="G14" s="210"/>
      <c r="H14" s="210"/>
      <c r="I14" s="302"/>
      <c r="J14" s="302"/>
      <c r="K14" s="303"/>
      <c r="L14" s="302"/>
      <c r="M14" s="302"/>
      <c r="N14" s="210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  <c r="FL14" s="302"/>
      <c r="FM14" s="302"/>
      <c r="FN14" s="302"/>
      <c r="FO14" s="302"/>
      <c r="FP14" s="302"/>
      <c r="FQ14" s="302"/>
      <c r="FR14" s="302"/>
      <c r="FS14" s="302"/>
      <c r="FT14" s="302"/>
      <c r="FU14" s="302"/>
      <c r="FV14" s="302"/>
      <c r="FW14" s="302"/>
      <c r="FX14" s="302"/>
      <c r="FY14" s="302"/>
      <c r="FZ14" s="302"/>
      <c r="GA14" s="302"/>
      <c r="GB14" s="302"/>
      <c r="GC14" s="302"/>
      <c r="GD14" s="302"/>
      <c r="GE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</row>
    <row r="15" ht="23.1" customHeight="1" spans="1:248">
      <c r="A15" s="302"/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302"/>
      <c r="M15" s="302"/>
      <c r="N15" s="210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  <c r="FL15" s="302"/>
      <c r="FM15" s="302"/>
      <c r="FN15" s="302"/>
      <c r="FO15" s="302"/>
      <c r="FP15" s="302"/>
      <c r="FQ15" s="302"/>
      <c r="FR15" s="302"/>
      <c r="FS15" s="302"/>
      <c r="FT15" s="302"/>
      <c r="FU15" s="302"/>
      <c r="FV15" s="302"/>
      <c r="FW15" s="302"/>
      <c r="FX15" s="302"/>
      <c r="FY15" s="302"/>
      <c r="FZ15" s="302"/>
      <c r="GA15" s="302"/>
      <c r="GB15" s="302"/>
      <c r="GC15" s="302"/>
      <c r="GD15" s="302"/>
      <c r="GE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</row>
    <row r="16" ht="23.1" customHeight="1" spans="1:248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3"/>
      <c r="L16" s="302"/>
      <c r="M16" s="302"/>
      <c r="N16" s="210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</row>
    <row r="17" ht="23.1" customHeight="1" spans="1:248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  <c r="GB17" s="302"/>
      <c r="GC17" s="302"/>
      <c r="GD17" s="302"/>
      <c r="GE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showGridLines="0" showZeros="0" topLeftCell="D1" workbookViewId="0">
      <selection activeCell="J22" sqref="J22"/>
    </sheetView>
  </sheetViews>
  <sheetFormatPr defaultColWidth="9.33333333333333" defaultRowHeight="11.25"/>
  <cols>
    <col min="1" max="1" width="19.2555555555556" customWidth="1"/>
    <col min="3" max="3" width="29" customWidth="1"/>
    <col min="4" max="4" width="20.122222222222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4:17">
      <c r="D1" s="203"/>
      <c r="E1" s="203"/>
      <c r="F1" s="203"/>
      <c r="G1" s="203"/>
      <c r="H1" s="203"/>
      <c r="I1" s="203"/>
      <c r="J1" s="203"/>
      <c r="K1" s="211"/>
      <c r="L1" s="212"/>
      <c r="M1" s="210"/>
      <c r="N1" s="210"/>
      <c r="O1" s="210"/>
      <c r="P1" s="210"/>
      <c r="Q1" s="292" t="s">
        <v>247</v>
      </c>
    </row>
    <row r="2" s="277" customFormat="1" ht="18.75" customHeight="1" spans="4:17">
      <c r="D2" s="220" t="s">
        <v>248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ht="12" customHeight="1" spans="4:17">
      <c r="D3" s="206"/>
      <c r="E3" s="206"/>
      <c r="F3" s="206"/>
      <c r="G3" s="206"/>
      <c r="H3" s="206"/>
      <c r="I3" s="206"/>
      <c r="J3" s="206"/>
      <c r="K3" s="211"/>
      <c r="L3" s="215"/>
      <c r="M3" s="210"/>
      <c r="N3" s="210"/>
      <c r="O3" s="210"/>
      <c r="P3" s="210"/>
      <c r="Q3" s="213" t="s">
        <v>90</v>
      </c>
    </row>
    <row r="4" ht="24" customHeight="1" spans="1:17">
      <c r="A4" s="208" t="s">
        <v>114</v>
      </c>
      <c r="B4" s="208" t="s">
        <v>91</v>
      </c>
      <c r="C4" s="208" t="s">
        <v>249</v>
      </c>
      <c r="D4" s="208" t="s">
        <v>250</v>
      </c>
      <c r="E4" s="271" t="s">
        <v>116</v>
      </c>
      <c r="F4" s="250" t="s">
        <v>94</v>
      </c>
      <c r="G4" s="250"/>
      <c r="H4" s="250"/>
      <c r="I4" s="287" t="s">
        <v>95</v>
      </c>
      <c r="J4" s="225" t="s">
        <v>96</v>
      </c>
      <c r="K4" s="225" t="s">
        <v>97</v>
      </c>
      <c r="L4" s="225"/>
      <c r="M4" s="225" t="s">
        <v>98</v>
      </c>
      <c r="N4" s="288" t="s">
        <v>251</v>
      </c>
      <c r="O4" s="208" t="s">
        <v>99</v>
      </c>
      <c r="P4" s="208" t="s">
        <v>100</v>
      </c>
      <c r="Q4" s="293" t="s">
        <v>101</v>
      </c>
    </row>
    <row r="5" ht="12" customHeight="1" spans="1:17">
      <c r="A5" s="208"/>
      <c r="B5" s="208"/>
      <c r="C5" s="208"/>
      <c r="D5" s="208"/>
      <c r="E5" s="272"/>
      <c r="F5" s="237" t="s">
        <v>117</v>
      </c>
      <c r="G5" s="278" t="s">
        <v>103</v>
      </c>
      <c r="H5" s="279" t="s">
        <v>104</v>
      </c>
      <c r="I5" s="250"/>
      <c r="J5" s="225"/>
      <c r="K5" s="225"/>
      <c r="L5" s="225"/>
      <c r="M5" s="225"/>
      <c r="N5" s="289"/>
      <c r="O5" s="208"/>
      <c r="P5" s="208"/>
      <c r="Q5" s="294"/>
    </row>
    <row r="6" ht="24" customHeight="1" spans="1:17">
      <c r="A6" s="208"/>
      <c r="B6" s="208"/>
      <c r="C6" s="208"/>
      <c r="D6" s="208"/>
      <c r="E6" s="272"/>
      <c r="F6" s="238"/>
      <c r="G6" s="280"/>
      <c r="H6" s="281"/>
      <c r="I6" s="250"/>
      <c r="J6" s="225"/>
      <c r="K6" s="225" t="s">
        <v>105</v>
      </c>
      <c r="L6" s="225" t="s">
        <v>106</v>
      </c>
      <c r="M6" s="225"/>
      <c r="N6" s="148"/>
      <c r="O6" s="208"/>
      <c r="P6" s="208"/>
      <c r="Q6" s="295"/>
    </row>
    <row r="7" s="1" customFormat="1" ht="35.25" customHeight="1" spans="1:17">
      <c r="A7" s="149"/>
      <c r="B7" s="282"/>
      <c r="C7" s="149" t="s">
        <v>107</v>
      </c>
      <c r="D7" s="109"/>
      <c r="E7" s="283">
        <v>4120000</v>
      </c>
      <c r="F7" s="283">
        <v>4120000</v>
      </c>
      <c r="G7" s="283">
        <v>0</v>
      </c>
      <c r="H7" s="283">
        <v>4120000</v>
      </c>
      <c r="I7" s="283">
        <v>0</v>
      </c>
      <c r="J7" s="283">
        <v>0</v>
      </c>
      <c r="K7" s="283">
        <v>0</v>
      </c>
      <c r="L7" s="290">
        <v>0</v>
      </c>
      <c r="M7" s="283">
        <v>0</v>
      </c>
      <c r="N7" s="283">
        <v>0</v>
      </c>
      <c r="O7" s="283">
        <v>0</v>
      </c>
      <c r="P7" s="283">
        <v>0</v>
      </c>
      <c r="Q7" s="283">
        <v>0</v>
      </c>
    </row>
    <row r="8" s="1" customFormat="1" ht="35.25" customHeight="1" spans="1:17">
      <c r="A8" s="237"/>
      <c r="B8" s="284" t="s">
        <v>118</v>
      </c>
      <c r="C8" s="274" t="s">
        <v>109</v>
      </c>
      <c r="D8" s="109"/>
      <c r="E8" s="283">
        <v>4120000</v>
      </c>
      <c r="F8" s="283">
        <v>4120000</v>
      </c>
      <c r="G8" s="283">
        <v>0</v>
      </c>
      <c r="H8" s="283">
        <v>4120000</v>
      </c>
      <c r="I8" s="283"/>
      <c r="J8" s="283"/>
      <c r="K8" s="283"/>
      <c r="L8" s="290"/>
      <c r="M8" s="283"/>
      <c r="N8" s="283"/>
      <c r="O8" s="283"/>
      <c r="P8" s="283"/>
      <c r="Q8" s="283"/>
    </row>
    <row r="9" s="1" customFormat="1" ht="35.25" customHeight="1" spans="1:17">
      <c r="A9" s="237"/>
      <c r="B9" s="273" t="s">
        <v>108</v>
      </c>
      <c r="C9" s="274" t="s">
        <v>111</v>
      </c>
      <c r="D9" s="109"/>
      <c r="E9" s="283">
        <v>4120000</v>
      </c>
      <c r="F9" s="283">
        <v>4120000</v>
      </c>
      <c r="G9" s="283">
        <v>0</v>
      </c>
      <c r="H9" s="283">
        <v>4120000</v>
      </c>
      <c r="I9" s="283"/>
      <c r="J9" s="283"/>
      <c r="K9" s="283"/>
      <c r="L9" s="290"/>
      <c r="M9" s="283"/>
      <c r="N9" s="283"/>
      <c r="O9" s="283"/>
      <c r="P9" s="283"/>
      <c r="Q9" s="283"/>
    </row>
    <row r="10" s="1" customFormat="1" ht="35.25" customHeight="1" spans="1:17">
      <c r="A10" s="285" t="s">
        <v>230</v>
      </c>
      <c r="B10" s="273"/>
      <c r="C10" s="274" t="s">
        <v>120</v>
      </c>
      <c r="D10" s="109"/>
      <c r="E10" s="283">
        <v>4120000</v>
      </c>
      <c r="F10" s="283">
        <v>4120000</v>
      </c>
      <c r="G10" s="283">
        <v>0</v>
      </c>
      <c r="H10" s="283">
        <v>4120000</v>
      </c>
      <c r="I10" s="283"/>
      <c r="J10" s="283"/>
      <c r="K10" s="283"/>
      <c r="L10" s="290"/>
      <c r="M10" s="283"/>
      <c r="N10" s="283"/>
      <c r="O10" s="283"/>
      <c r="P10" s="283"/>
      <c r="Q10" s="283"/>
    </row>
    <row r="11" ht="35.25" customHeight="1" spans="1:17">
      <c r="A11" s="286" t="s">
        <v>231</v>
      </c>
      <c r="B11" s="273"/>
      <c r="C11" s="274" t="s">
        <v>122</v>
      </c>
      <c r="D11" s="152"/>
      <c r="E11" s="283">
        <v>4120000</v>
      </c>
      <c r="F11" s="283">
        <v>4120000</v>
      </c>
      <c r="G11" s="283">
        <v>0</v>
      </c>
      <c r="H11" s="283">
        <v>4120000</v>
      </c>
      <c r="I11" s="283">
        <v>0</v>
      </c>
      <c r="J11" s="283">
        <v>0</v>
      </c>
      <c r="K11" s="283">
        <v>0</v>
      </c>
      <c r="L11" s="290">
        <v>0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</row>
    <row r="12" ht="35.25" customHeight="1" spans="1:17">
      <c r="A12" s="286" t="s">
        <v>252</v>
      </c>
      <c r="B12" s="273"/>
      <c r="C12" s="274" t="s">
        <v>126</v>
      </c>
      <c r="D12" s="109" t="s">
        <v>253</v>
      </c>
      <c r="E12" s="283">
        <v>570000</v>
      </c>
      <c r="F12" s="283">
        <v>570000</v>
      </c>
      <c r="G12" s="283">
        <v>0</v>
      </c>
      <c r="H12" s="283">
        <v>570000</v>
      </c>
      <c r="I12" s="283">
        <v>0</v>
      </c>
      <c r="J12" s="283">
        <v>0</v>
      </c>
      <c r="K12" s="283">
        <v>0</v>
      </c>
      <c r="L12" s="290">
        <v>0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</row>
    <row r="13" ht="35.25" customHeight="1" spans="1:17">
      <c r="A13" s="286" t="s">
        <v>252</v>
      </c>
      <c r="B13" s="273"/>
      <c r="C13" s="274" t="s">
        <v>126</v>
      </c>
      <c r="D13" s="109" t="s">
        <v>254</v>
      </c>
      <c r="E13" s="283">
        <v>550000</v>
      </c>
      <c r="F13" s="283">
        <v>550000</v>
      </c>
      <c r="G13" s="283">
        <v>0</v>
      </c>
      <c r="H13" s="283">
        <v>550000</v>
      </c>
      <c r="I13" s="283">
        <v>0</v>
      </c>
      <c r="J13" s="283">
        <v>0</v>
      </c>
      <c r="K13" s="283">
        <v>0</v>
      </c>
      <c r="L13" s="290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</row>
    <row r="14" ht="33" customHeight="1" spans="1:17">
      <c r="A14" s="286" t="s">
        <v>252</v>
      </c>
      <c r="B14" s="273"/>
      <c r="C14" s="274" t="s">
        <v>126</v>
      </c>
      <c r="D14" s="109" t="s">
        <v>255</v>
      </c>
      <c r="E14" s="283">
        <v>3000000</v>
      </c>
      <c r="F14" s="283">
        <v>3000000</v>
      </c>
      <c r="G14" s="283">
        <v>0</v>
      </c>
      <c r="H14" s="283">
        <v>3000000</v>
      </c>
      <c r="I14" s="291"/>
      <c r="J14" s="291"/>
      <c r="K14" s="291"/>
      <c r="L14" s="291"/>
      <c r="M14" s="291"/>
      <c r="N14" s="291"/>
      <c r="O14" s="291"/>
      <c r="P14" s="291"/>
      <c r="Q14" s="291"/>
    </row>
  </sheetData>
  <sheetProtection formatCells="0" formatColumns="0" formatRows="0"/>
  <mergeCells count="18">
    <mergeCell ref="D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E7" sqref="E7:G7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29"/>
      <c r="Q1" s="229"/>
      <c r="R1" s="229"/>
      <c r="S1" s="211"/>
      <c r="T1" s="211"/>
      <c r="U1" s="276" t="s">
        <v>256</v>
      </c>
      <c r="V1" s="211"/>
    </row>
    <row r="2" ht="24.75" customHeight="1" spans="1:22">
      <c r="A2" s="220" t="s">
        <v>257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11"/>
    </row>
    <row r="3" ht="24.75" customHeight="1" spans="1:22">
      <c r="A3" s="221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30"/>
      <c r="Q3" s="230"/>
      <c r="R3" s="230"/>
      <c r="S3" s="234"/>
      <c r="T3" s="235" t="s">
        <v>90</v>
      </c>
      <c r="U3" s="235"/>
      <c r="V3" s="211"/>
    </row>
    <row r="4" ht="24.75" customHeight="1" spans="1:22">
      <c r="A4" s="216" t="s">
        <v>114</v>
      </c>
      <c r="B4" s="224" t="s">
        <v>91</v>
      </c>
      <c r="C4" s="222" t="s">
        <v>115</v>
      </c>
      <c r="D4" s="271" t="s">
        <v>116</v>
      </c>
      <c r="E4" s="208" t="s">
        <v>164</v>
      </c>
      <c r="F4" s="208"/>
      <c r="G4" s="208"/>
      <c r="H4" s="224"/>
      <c r="I4" s="208" t="s">
        <v>165</v>
      </c>
      <c r="J4" s="208"/>
      <c r="K4" s="208"/>
      <c r="L4" s="208"/>
      <c r="M4" s="208"/>
      <c r="N4" s="208"/>
      <c r="O4" s="208"/>
      <c r="P4" s="208"/>
      <c r="Q4" s="208"/>
      <c r="R4" s="208"/>
      <c r="S4" s="236" t="s">
        <v>258</v>
      </c>
      <c r="T4" s="226" t="s">
        <v>167</v>
      </c>
      <c r="U4" s="237" t="s">
        <v>168</v>
      </c>
      <c r="V4" s="211"/>
    </row>
    <row r="5" ht="24.75" customHeight="1" spans="1:22">
      <c r="A5" s="216"/>
      <c r="B5" s="224"/>
      <c r="C5" s="222"/>
      <c r="D5" s="272"/>
      <c r="E5" s="226" t="s">
        <v>107</v>
      </c>
      <c r="F5" s="226" t="s">
        <v>170</v>
      </c>
      <c r="G5" s="226" t="s">
        <v>171</v>
      </c>
      <c r="H5" s="226" t="s">
        <v>172</v>
      </c>
      <c r="I5" s="226" t="s">
        <v>107</v>
      </c>
      <c r="J5" s="231" t="s">
        <v>173</v>
      </c>
      <c r="K5" s="275" t="s">
        <v>174</v>
      </c>
      <c r="L5" s="231" t="s">
        <v>175</v>
      </c>
      <c r="M5" s="275" t="s">
        <v>176</v>
      </c>
      <c r="N5" s="226" t="s">
        <v>177</v>
      </c>
      <c r="O5" s="226" t="s">
        <v>178</v>
      </c>
      <c r="P5" s="226" t="s">
        <v>179</v>
      </c>
      <c r="Q5" s="226" t="s">
        <v>180</v>
      </c>
      <c r="R5" s="226" t="s">
        <v>181</v>
      </c>
      <c r="S5" s="208"/>
      <c r="T5" s="208"/>
      <c r="U5" s="238"/>
      <c r="V5" s="211"/>
    </row>
    <row r="6" ht="30.75" customHeight="1" spans="1:22">
      <c r="A6" s="216"/>
      <c r="B6" s="224"/>
      <c r="C6" s="222"/>
      <c r="D6" s="272"/>
      <c r="E6" s="208"/>
      <c r="F6" s="208"/>
      <c r="G6" s="208"/>
      <c r="H6" s="208"/>
      <c r="I6" s="208"/>
      <c r="J6" s="232"/>
      <c r="K6" s="231"/>
      <c r="L6" s="232"/>
      <c r="M6" s="231"/>
      <c r="N6" s="208"/>
      <c r="O6" s="208"/>
      <c r="P6" s="208"/>
      <c r="Q6" s="208"/>
      <c r="R6" s="208"/>
      <c r="S6" s="208"/>
      <c r="T6" s="208"/>
      <c r="U6" s="238"/>
      <c r="V6" s="211"/>
    </row>
    <row r="7" s="79" customFormat="1" ht="24.75" customHeight="1" spans="1:22">
      <c r="A7" s="109"/>
      <c r="B7" s="273" t="s">
        <v>108</v>
      </c>
      <c r="C7" s="274" t="s">
        <v>111</v>
      </c>
      <c r="D7" s="109" t="s">
        <v>246</v>
      </c>
      <c r="E7" s="109" t="s">
        <v>246</v>
      </c>
      <c r="F7" s="109" t="s">
        <v>246</v>
      </c>
      <c r="G7" s="109" t="s">
        <v>246</v>
      </c>
      <c r="H7" s="109" t="s">
        <v>246</v>
      </c>
      <c r="I7" s="109" t="s">
        <v>246</v>
      </c>
      <c r="J7" s="109" t="s">
        <v>246</v>
      </c>
      <c r="K7" s="109" t="s">
        <v>246</v>
      </c>
      <c r="L7" s="109" t="s">
        <v>246</v>
      </c>
      <c r="M7" s="109" t="s">
        <v>246</v>
      </c>
      <c r="N7" s="109" t="s">
        <v>246</v>
      </c>
      <c r="O7" s="109" t="s">
        <v>246</v>
      </c>
      <c r="P7" s="109" t="s">
        <v>246</v>
      </c>
      <c r="Q7" s="109" t="s">
        <v>246</v>
      </c>
      <c r="R7" s="109" t="s">
        <v>246</v>
      </c>
      <c r="S7" s="109" t="s">
        <v>246</v>
      </c>
      <c r="T7" s="109" t="s">
        <v>246</v>
      </c>
      <c r="U7" s="109" t="s">
        <v>246</v>
      </c>
      <c r="V7" s="239"/>
    </row>
    <row r="8" customFormat="1" ht="33" customHeight="1" spans="1:6">
      <c r="A8" s="1"/>
      <c r="B8" s="1"/>
      <c r="C8" s="1"/>
      <c r="D8" s="1"/>
      <c r="E8" s="1"/>
      <c r="F8" s="1"/>
    </row>
    <row r="9" ht="18.95" customHeight="1" spans="1:22">
      <c r="A9" s="227"/>
      <c r="B9" s="227"/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11"/>
      <c r="T9" s="211"/>
      <c r="U9" s="240"/>
      <c r="V9" s="211"/>
    </row>
    <row r="10" ht="18.95" customHeight="1" spans="1:22">
      <c r="A10" s="227"/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11"/>
      <c r="T10" s="211"/>
      <c r="U10" s="240"/>
      <c r="V10" s="211"/>
    </row>
    <row r="11" ht="18.95" customHeight="1" spans="1:22">
      <c r="A11" s="227"/>
      <c r="B11" s="227"/>
      <c r="C11" s="228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11"/>
      <c r="T11" s="211"/>
      <c r="U11" s="240"/>
      <c r="V11" s="211"/>
    </row>
    <row r="12" ht="18.95" customHeight="1" spans="1:22">
      <c r="A12" s="227"/>
      <c r="B12" s="227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11"/>
      <c r="T12" s="211"/>
      <c r="U12" s="240"/>
      <c r="V12" s="211"/>
    </row>
    <row r="13" ht="18.95" customHeight="1" spans="1:22">
      <c r="A13" s="227"/>
      <c r="B13" s="227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11"/>
      <c r="T13" s="211"/>
      <c r="U13" s="240"/>
      <c r="V13" s="211"/>
    </row>
    <row r="14" ht="18.95" customHeight="1" spans="1:22">
      <c r="A14" s="227"/>
      <c r="B14" s="227"/>
      <c r="C14" s="228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11"/>
      <c r="T14" s="211"/>
      <c r="U14" s="240"/>
      <c r="V14" s="211"/>
    </row>
    <row r="15" ht="18.95" customHeight="1" spans="1:22">
      <c r="A15" s="227"/>
      <c r="B15" s="227"/>
      <c r="C15" s="228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11"/>
      <c r="T15" s="211"/>
      <c r="U15" s="240"/>
      <c r="V15" s="211"/>
    </row>
    <row r="16" ht="18.95" customHeight="1" spans="1:22">
      <c r="A16" s="227"/>
      <c r="B16" s="227"/>
      <c r="C16" s="228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11"/>
      <c r="T16" s="211"/>
      <c r="U16" s="240"/>
      <c r="V16" s="211"/>
    </row>
    <row r="17" ht="18.95" customHeight="1" spans="1:22">
      <c r="A17" s="227"/>
      <c r="B17" s="227"/>
      <c r="C17" s="228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11"/>
      <c r="T17" s="211"/>
      <c r="U17" s="240"/>
      <c r="V17" s="211"/>
    </row>
    <row r="18" ht="18.95" customHeight="1" spans="1:22">
      <c r="A18" s="227"/>
      <c r="B18" s="227"/>
      <c r="C18" s="228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11"/>
      <c r="T18" s="211"/>
      <c r="U18" s="240"/>
      <c r="V18" s="211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8" sqref="B8:D8"/>
    </sheetView>
  </sheetViews>
  <sheetFormatPr defaultColWidth="9.16666666666667" defaultRowHeight="11.25" outlineLevelRow="7"/>
  <cols>
    <col min="1" max="1" width="22.4666666666667" customWidth="1"/>
    <col min="2" max="2" width="9" customWidth="1"/>
    <col min="3" max="3" width="57.5333333333333" customWidth="1"/>
    <col min="4" max="4" width="35.6222222222222" customWidth="1"/>
    <col min="5" max="9" width="22" customWidth="1"/>
    <col min="10" max="22" width="9.12222222222222" customWidth="1"/>
    <col min="23" max="23" width="6.87777777777778" customWidth="1"/>
    <col min="24" max="16384" width="9.12222222222222"/>
  </cols>
  <sheetData>
    <row r="1" s="1" customFormat="1" ht="12" spans="9:9">
      <c r="I1" s="269" t="s">
        <v>259</v>
      </c>
    </row>
    <row r="2" s="260" customFormat="1" ht="38.85" customHeight="1" spans="1:9">
      <c r="A2" s="262" t="s">
        <v>260</v>
      </c>
      <c r="B2" s="262"/>
      <c r="C2" s="262"/>
      <c r="D2" s="262"/>
      <c r="E2" s="262"/>
      <c r="F2" s="262"/>
      <c r="G2" s="262"/>
      <c r="H2" s="262"/>
      <c r="I2" s="262"/>
    </row>
    <row r="3" s="260" customFormat="1" ht="24.15" customHeight="1" spans="1:10">
      <c r="A3" s="263"/>
      <c r="B3" s="263"/>
      <c r="C3" s="263"/>
      <c r="D3" s="263"/>
      <c r="E3" s="263"/>
      <c r="F3" s="263"/>
      <c r="G3" s="263"/>
      <c r="H3" s="263"/>
      <c r="I3" s="263"/>
      <c r="J3" s="263"/>
    </row>
    <row r="4" s="261" customFormat="1" ht="16.35" customHeight="1" spans="8:9">
      <c r="H4" s="264" t="s">
        <v>90</v>
      </c>
      <c r="I4" s="264"/>
    </row>
    <row r="5" s="261" customFormat="1" ht="25.05" customHeight="1" spans="1:10">
      <c r="A5" s="265" t="s">
        <v>114</v>
      </c>
      <c r="B5" s="266" t="s">
        <v>91</v>
      </c>
      <c r="C5" s="265" t="s">
        <v>261</v>
      </c>
      <c r="D5" s="265" t="s">
        <v>107</v>
      </c>
      <c r="E5" s="265" t="s">
        <v>262</v>
      </c>
      <c r="F5" s="265"/>
      <c r="G5" s="265"/>
      <c r="H5" s="265"/>
      <c r="I5" s="265" t="s">
        <v>165</v>
      </c>
      <c r="J5" s="270"/>
    </row>
    <row r="6" s="261" customFormat="1" ht="25.8" customHeight="1" spans="1:9">
      <c r="A6" s="265"/>
      <c r="B6" s="267"/>
      <c r="C6" s="265"/>
      <c r="D6" s="265"/>
      <c r="E6" s="265" t="s">
        <v>263</v>
      </c>
      <c r="F6" s="265" t="s">
        <v>264</v>
      </c>
      <c r="G6" s="265"/>
      <c r="H6" s="265" t="s">
        <v>265</v>
      </c>
      <c r="I6" s="265"/>
    </row>
    <row r="7" s="261" customFormat="1" ht="35.4" customHeight="1" spans="1:9">
      <c r="A7" s="265"/>
      <c r="B7" s="268"/>
      <c r="C7" s="265"/>
      <c r="D7" s="265"/>
      <c r="E7" s="265"/>
      <c r="F7" s="265" t="s">
        <v>170</v>
      </c>
      <c r="G7" s="265" t="s">
        <v>172</v>
      </c>
      <c r="H7" s="265"/>
      <c r="I7" s="265"/>
    </row>
    <row r="8" s="261" customFormat="1" ht="26.1" customHeight="1" spans="1:9">
      <c r="A8" s="137"/>
      <c r="B8" s="109" t="s">
        <v>108</v>
      </c>
      <c r="C8" s="110" t="s">
        <v>111</v>
      </c>
      <c r="D8" s="109" t="s">
        <v>246</v>
      </c>
      <c r="E8" s="109" t="s">
        <v>246</v>
      </c>
      <c r="F8" s="109" t="s">
        <v>246</v>
      </c>
      <c r="G8" s="109" t="s">
        <v>246</v>
      </c>
      <c r="H8" s="109" t="s">
        <v>246</v>
      </c>
      <c r="I8" s="109" t="s">
        <v>246</v>
      </c>
    </row>
  </sheetData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51" t="s">
        <v>266</v>
      </c>
    </row>
    <row r="2" ht="24" customHeight="1" spans="1:3">
      <c r="A2" s="252" t="s">
        <v>267</v>
      </c>
      <c r="B2" s="252"/>
      <c r="C2" s="252"/>
    </row>
    <row r="3" ht="18" customHeight="1" spans="1:3">
      <c r="A3" s="252"/>
      <c r="B3" s="252"/>
      <c r="C3" s="252"/>
    </row>
    <row r="4" ht="18" customHeight="1" spans="1:3">
      <c r="A4" s="253" t="s">
        <v>268</v>
      </c>
      <c r="B4" s="252"/>
      <c r="C4" s="254" t="s">
        <v>90</v>
      </c>
    </row>
    <row r="5" ht="25.5" customHeight="1" spans="1:3">
      <c r="A5" s="255" t="s">
        <v>269</v>
      </c>
      <c r="B5" s="255" t="s">
        <v>270</v>
      </c>
      <c r="C5" s="255" t="s">
        <v>271</v>
      </c>
    </row>
    <row r="6" s="1" customFormat="1" ht="25.5" customHeight="1" spans="1:3">
      <c r="A6" s="256" t="s">
        <v>107</v>
      </c>
      <c r="B6" s="257">
        <v>726000</v>
      </c>
      <c r="C6" s="258"/>
    </row>
    <row r="7" s="1" customFormat="1" ht="25.5" customHeight="1" spans="1:3">
      <c r="A7" s="259" t="s">
        <v>272</v>
      </c>
      <c r="B7" s="257">
        <v>0</v>
      </c>
      <c r="C7" s="258"/>
    </row>
    <row r="8" s="1" customFormat="1" ht="25.5" customHeight="1" spans="1:3">
      <c r="A8" s="259" t="s">
        <v>273</v>
      </c>
      <c r="B8" s="257">
        <v>396000</v>
      </c>
      <c r="C8" s="258"/>
    </row>
    <row r="9" s="1" customFormat="1" ht="25.5" customHeight="1" spans="1:3">
      <c r="A9" s="259" t="s">
        <v>274</v>
      </c>
      <c r="B9" s="257">
        <v>330000</v>
      </c>
      <c r="C9" s="258"/>
    </row>
    <row r="10" s="1" customFormat="1" ht="25.5" customHeight="1" spans="1:3">
      <c r="A10" s="259" t="s">
        <v>275</v>
      </c>
      <c r="B10" s="257">
        <v>330000</v>
      </c>
      <c r="C10" s="258"/>
    </row>
    <row r="11" s="1" customFormat="1" ht="25.5" customHeight="1" spans="1:3">
      <c r="A11" s="259" t="s">
        <v>276</v>
      </c>
      <c r="B11" s="257">
        <v>0</v>
      </c>
      <c r="C11" s="25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H17" sqref="H17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3.5" style="1" customWidth="1"/>
    <col min="7" max="8" width="10" style="1" customWidth="1"/>
    <col min="9" max="9" width="10.1666666666667" style="1" customWidth="1"/>
    <col min="10" max="10" width="11.6666666666667" style="1" customWidth="1"/>
    <col min="11" max="11" width="10.1666666666667" style="1" customWidth="1"/>
    <col min="12" max="12" width="13.5" style="1" customWidth="1"/>
    <col min="13" max="13" width="10.1666666666667" style="1" customWidth="1"/>
    <col min="14" max="14" width="6.83333333333333" style="1" customWidth="1"/>
    <col min="15" max="15" width="14" style="1"/>
    <col min="16" max="16" width="9.33333333333333" style="1"/>
    <col min="17" max="17" width="12.2555555555556" style="1"/>
    <col min="18" max="19" width="14" style="1"/>
    <col min="20" max="16384" width="9.33333333333333" style="1"/>
  </cols>
  <sheetData>
    <row r="1" ht="23.1" customHeight="1" spans="1:21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10" t="s">
        <v>277</v>
      </c>
    </row>
    <row r="2" ht="23.1" customHeight="1" spans="1:21">
      <c r="A2" s="241" t="s">
        <v>278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ht="23.1" customHeight="1" spans="1:2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40"/>
      <c r="T3" s="240"/>
      <c r="U3" s="249" t="s">
        <v>90</v>
      </c>
    </row>
    <row r="4" ht="30.75" customHeight="1" spans="1:21">
      <c r="A4" s="208" t="s">
        <v>92</v>
      </c>
      <c r="B4" s="208" t="s">
        <v>250</v>
      </c>
      <c r="C4" s="208" t="s">
        <v>279</v>
      </c>
      <c r="D4" s="224" t="s">
        <v>280</v>
      </c>
      <c r="E4" s="208" t="s">
        <v>281</v>
      </c>
      <c r="F4" s="208"/>
      <c r="G4" s="208"/>
      <c r="H4" s="208"/>
      <c r="I4" s="224" t="s">
        <v>282</v>
      </c>
      <c r="J4" s="246"/>
      <c r="K4" s="246"/>
      <c r="L4" s="246"/>
      <c r="M4" s="246"/>
      <c r="N4" s="246"/>
      <c r="O4" s="236"/>
      <c r="P4" s="208" t="s">
        <v>228</v>
      </c>
      <c r="Q4" s="208"/>
      <c r="R4" s="208" t="s">
        <v>283</v>
      </c>
      <c r="S4" s="208"/>
      <c r="T4" s="208"/>
      <c r="U4" s="208"/>
    </row>
    <row r="5" customFormat="1" ht="30.75" customHeight="1" spans="1:21">
      <c r="A5" s="208"/>
      <c r="B5" s="208"/>
      <c r="C5" s="208"/>
      <c r="D5" s="208"/>
      <c r="E5" s="225" t="s">
        <v>263</v>
      </c>
      <c r="F5" s="208" t="s">
        <v>284</v>
      </c>
      <c r="G5" s="208" t="s">
        <v>285</v>
      </c>
      <c r="H5" s="208" t="s">
        <v>286</v>
      </c>
      <c r="I5" s="247" t="s">
        <v>287</v>
      </c>
      <c r="J5" s="247" t="s">
        <v>288</v>
      </c>
      <c r="K5" s="247" t="s">
        <v>289</v>
      </c>
      <c r="L5" s="247" t="s">
        <v>290</v>
      </c>
      <c r="M5" s="247" t="s">
        <v>291</v>
      </c>
      <c r="N5" s="247" t="s">
        <v>99</v>
      </c>
      <c r="O5" s="247" t="s">
        <v>263</v>
      </c>
      <c r="P5" s="208" t="s">
        <v>292</v>
      </c>
      <c r="Q5" s="208" t="s">
        <v>293</v>
      </c>
      <c r="R5" s="208" t="s">
        <v>107</v>
      </c>
      <c r="S5" s="208" t="s">
        <v>294</v>
      </c>
      <c r="T5" s="247" t="s">
        <v>289</v>
      </c>
      <c r="U5" s="250" t="s">
        <v>295</v>
      </c>
    </row>
    <row r="6" ht="23.25" customHeight="1" spans="1:21">
      <c r="A6" s="208"/>
      <c r="B6" s="208"/>
      <c r="C6" s="208"/>
      <c r="D6" s="208"/>
      <c r="E6" s="225"/>
      <c r="F6" s="208"/>
      <c r="G6" s="208"/>
      <c r="H6" s="208"/>
      <c r="I6" s="226"/>
      <c r="J6" s="226"/>
      <c r="K6" s="226"/>
      <c r="L6" s="226"/>
      <c r="M6" s="226"/>
      <c r="N6" s="226"/>
      <c r="O6" s="226"/>
      <c r="P6" s="208"/>
      <c r="Q6" s="208"/>
      <c r="R6" s="208"/>
      <c r="S6" s="208"/>
      <c r="T6" s="226"/>
      <c r="U6" s="250"/>
    </row>
    <row r="7" ht="23.1" customHeight="1" spans="1:21">
      <c r="A7" s="242" t="s">
        <v>141</v>
      </c>
      <c r="B7" s="243" t="s">
        <v>288</v>
      </c>
      <c r="C7" s="244">
        <v>1000000</v>
      </c>
      <c r="D7" s="244">
        <v>900000</v>
      </c>
      <c r="E7" s="244">
        <v>900000</v>
      </c>
      <c r="F7" s="245">
        <v>900000</v>
      </c>
      <c r="G7" s="244">
        <v>0</v>
      </c>
      <c r="H7" s="245">
        <v>0</v>
      </c>
      <c r="I7" s="244">
        <v>0</v>
      </c>
      <c r="J7" s="244">
        <v>1000000</v>
      </c>
      <c r="K7" s="244">
        <v>0</v>
      </c>
      <c r="L7" s="245">
        <v>0</v>
      </c>
      <c r="M7" s="244">
        <v>0</v>
      </c>
      <c r="N7" s="245">
        <v>0</v>
      </c>
      <c r="O7" s="244">
        <v>1000000</v>
      </c>
      <c r="P7" s="248" t="s">
        <v>296</v>
      </c>
      <c r="Q7" s="244">
        <v>1000000</v>
      </c>
      <c r="R7" s="245">
        <v>0</v>
      </c>
      <c r="S7" s="244">
        <v>0</v>
      </c>
      <c r="T7" s="245">
        <v>0</v>
      </c>
      <c r="U7" s="244">
        <v>0</v>
      </c>
    </row>
    <row r="8" ht="23.1" customHeight="1" spans="1:21">
      <c r="A8" s="242" t="s">
        <v>141</v>
      </c>
      <c r="B8" s="243" t="s">
        <v>290</v>
      </c>
      <c r="C8" s="244">
        <v>13000000</v>
      </c>
      <c r="D8" s="244">
        <v>10000000</v>
      </c>
      <c r="E8" s="244">
        <v>10000000</v>
      </c>
      <c r="F8" s="245">
        <v>10000000</v>
      </c>
      <c r="G8" s="244">
        <v>0</v>
      </c>
      <c r="H8" s="245">
        <v>0</v>
      </c>
      <c r="I8" s="244">
        <v>0</v>
      </c>
      <c r="J8" s="244">
        <v>0</v>
      </c>
      <c r="K8" s="244">
        <v>0</v>
      </c>
      <c r="L8" s="245">
        <v>14000000</v>
      </c>
      <c r="M8" s="244">
        <v>0</v>
      </c>
      <c r="N8" s="245">
        <v>0</v>
      </c>
      <c r="O8" s="244">
        <v>14000000</v>
      </c>
      <c r="P8" s="248" t="s">
        <v>297</v>
      </c>
      <c r="Q8" s="244">
        <f>O8*P8</f>
        <v>7000000</v>
      </c>
      <c r="R8" s="245">
        <f>S8</f>
        <v>7000000</v>
      </c>
      <c r="S8" s="244">
        <f>O8-Q8</f>
        <v>7000000</v>
      </c>
      <c r="T8" s="245">
        <v>0</v>
      </c>
      <c r="U8" s="244">
        <v>0</v>
      </c>
    </row>
    <row r="9" ht="23.1" customHeight="1" spans="1:14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11"/>
    </row>
    <row r="10" ht="23.1" customHeight="1" spans="1:14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11"/>
    </row>
    <row r="11" ht="23.1" customHeight="1" spans="1:14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11"/>
    </row>
    <row r="12" ht="23.1" customHeight="1" spans="1:14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11"/>
    </row>
    <row r="13" ht="23.1" customHeight="1" spans="1:14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1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59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13" sqref="C13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29"/>
      <c r="Q1" s="229"/>
      <c r="R1" s="229"/>
      <c r="S1" s="211"/>
      <c r="T1" s="211"/>
      <c r="U1" s="233" t="s">
        <v>298</v>
      </c>
      <c r="V1" s="211"/>
      <c r="W1" s="211"/>
      <c r="X1" s="211"/>
      <c r="Y1" s="211"/>
      <c r="Z1" s="211"/>
    </row>
    <row r="2" ht="24.75" customHeight="1" spans="1:26">
      <c r="A2" s="220" t="s">
        <v>299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11"/>
      <c r="W2" s="211"/>
      <c r="X2" s="211"/>
      <c r="Y2" s="211"/>
      <c r="Z2" s="211"/>
    </row>
    <row r="3" ht="24.75" customHeight="1" spans="1:26">
      <c r="A3" s="221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30"/>
      <c r="Q3" s="230"/>
      <c r="R3" s="230"/>
      <c r="S3" s="234"/>
      <c r="T3" s="235" t="s">
        <v>90</v>
      </c>
      <c r="U3" s="235"/>
      <c r="V3" s="211"/>
      <c r="W3" s="211"/>
      <c r="X3" s="211"/>
      <c r="Y3" s="211"/>
      <c r="Z3" s="211"/>
    </row>
    <row r="4" ht="24.75" customHeight="1" spans="1:26">
      <c r="A4" s="216" t="s">
        <v>114</v>
      </c>
      <c r="B4" s="208" t="s">
        <v>91</v>
      </c>
      <c r="C4" s="222" t="s">
        <v>115</v>
      </c>
      <c r="D4" s="223" t="s">
        <v>116</v>
      </c>
      <c r="E4" s="208" t="s">
        <v>164</v>
      </c>
      <c r="F4" s="208"/>
      <c r="G4" s="208"/>
      <c r="H4" s="224"/>
      <c r="I4" s="208" t="s">
        <v>165</v>
      </c>
      <c r="J4" s="208"/>
      <c r="K4" s="208"/>
      <c r="L4" s="208"/>
      <c r="M4" s="208"/>
      <c r="N4" s="208"/>
      <c r="O4" s="208"/>
      <c r="P4" s="208"/>
      <c r="Q4" s="208"/>
      <c r="R4" s="208"/>
      <c r="S4" s="236" t="s">
        <v>258</v>
      </c>
      <c r="T4" s="226" t="s">
        <v>167</v>
      </c>
      <c r="U4" s="237" t="s">
        <v>168</v>
      </c>
      <c r="V4" s="211"/>
      <c r="W4" s="211"/>
      <c r="X4" s="211"/>
      <c r="Y4" s="211"/>
      <c r="Z4" s="211"/>
    </row>
    <row r="5" ht="24.75" customHeight="1" spans="1:26">
      <c r="A5" s="216"/>
      <c r="B5" s="208"/>
      <c r="C5" s="222"/>
      <c r="D5" s="225"/>
      <c r="E5" s="226" t="s">
        <v>107</v>
      </c>
      <c r="F5" s="226" t="s">
        <v>170</v>
      </c>
      <c r="G5" s="226" t="s">
        <v>171</v>
      </c>
      <c r="H5" s="226" t="s">
        <v>172</v>
      </c>
      <c r="I5" s="226" t="s">
        <v>107</v>
      </c>
      <c r="J5" s="231" t="s">
        <v>173</v>
      </c>
      <c r="K5" s="231" t="s">
        <v>174</v>
      </c>
      <c r="L5" s="231" t="s">
        <v>175</v>
      </c>
      <c r="M5" s="231" t="s">
        <v>176</v>
      </c>
      <c r="N5" s="226" t="s">
        <v>177</v>
      </c>
      <c r="O5" s="226" t="s">
        <v>178</v>
      </c>
      <c r="P5" s="226" t="s">
        <v>179</v>
      </c>
      <c r="Q5" s="226" t="s">
        <v>180</v>
      </c>
      <c r="R5" s="226" t="s">
        <v>181</v>
      </c>
      <c r="S5" s="208"/>
      <c r="T5" s="208"/>
      <c r="U5" s="238"/>
      <c r="V5" s="211"/>
      <c r="W5" s="211"/>
      <c r="X5" s="211"/>
      <c r="Y5" s="211"/>
      <c r="Z5" s="211"/>
    </row>
    <row r="6" ht="30.75" customHeight="1" spans="1:26">
      <c r="A6" s="216"/>
      <c r="B6" s="208"/>
      <c r="C6" s="222"/>
      <c r="D6" s="225"/>
      <c r="E6" s="208"/>
      <c r="F6" s="208"/>
      <c r="G6" s="208"/>
      <c r="H6" s="208"/>
      <c r="I6" s="208"/>
      <c r="J6" s="232"/>
      <c r="K6" s="232"/>
      <c r="L6" s="232"/>
      <c r="M6" s="232"/>
      <c r="N6" s="208"/>
      <c r="O6" s="208"/>
      <c r="P6" s="208"/>
      <c r="Q6" s="208"/>
      <c r="R6" s="208"/>
      <c r="S6" s="208"/>
      <c r="T6" s="208"/>
      <c r="U6" s="238"/>
      <c r="V6" s="211"/>
      <c r="W6" s="211"/>
      <c r="X6" s="211"/>
      <c r="Y6" s="211"/>
      <c r="Z6" s="211"/>
    </row>
    <row r="7" s="79" customFormat="1" ht="24.75" customHeight="1" spans="1:26">
      <c r="A7" s="109"/>
      <c r="B7" s="109" t="s">
        <v>108</v>
      </c>
      <c r="C7" s="110" t="s">
        <v>111</v>
      </c>
      <c r="D7" s="109" t="s">
        <v>246</v>
      </c>
      <c r="E7" s="109" t="s">
        <v>246</v>
      </c>
      <c r="F7" s="109" t="s">
        <v>246</v>
      </c>
      <c r="G7" s="109" t="s">
        <v>246</v>
      </c>
      <c r="H7" s="109" t="s">
        <v>246</v>
      </c>
      <c r="I7" s="109" t="s">
        <v>246</v>
      </c>
      <c r="J7" s="109" t="s">
        <v>246</v>
      </c>
      <c r="K7" s="109" t="s">
        <v>246</v>
      </c>
      <c r="L7" s="109" t="s">
        <v>246</v>
      </c>
      <c r="M7" s="109" t="s">
        <v>246</v>
      </c>
      <c r="N7" s="109" t="s">
        <v>246</v>
      </c>
      <c r="O7" s="109" t="s">
        <v>246</v>
      </c>
      <c r="P7" s="109" t="s">
        <v>246</v>
      </c>
      <c r="Q7" s="109" t="s">
        <v>246</v>
      </c>
      <c r="R7" s="109" t="s">
        <v>246</v>
      </c>
      <c r="S7" s="109" t="s">
        <v>246</v>
      </c>
      <c r="T7" s="109" t="s">
        <v>246</v>
      </c>
      <c r="U7" s="109" t="s">
        <v>246</v>
      </c>
      <c r="V7" s="239"/>
      <c r="W7" s="239"/>
      <c r="X7" s="239"/>
      <c r="Y7" s="239"/>
      <c r="Z7" s="239"/>
    </row>
    <row r="8" customFormat="1" ht="32.25" customHeight="1" spans="1:6">
      <c r="A8" s="1"/>
      <c r="B8" s="1"/>
      <c r="C8" s="1"/>
      <c r="D8" s="1"/>
      <c r="E8" s="1"/>
      <c r="F8" s="1"/>
    </row>
    <row r="9" ht="18.95" customHeight="1" spans="1:26">
      <c r="A9" s="227"/>
      <c r="B9" s="227"/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11"/>
      <c r="T9" s="211"/>
      <c r="U9" s="240"/>
      <c r="V9" s="211"/>
      <c r="W9" s="211"/>
      <c r="X9" s="211"/>
      <c r="Y9" s="211"/>
      <c r="Z9" s="211"/>
    </row>
    <row r="10" ht="18.95" customHeight="1" spans="1:26">
      <c r="A10" s="227"/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11"/>
      <c r="T10" s="211"/>
      <c r="U10" s="240"/>
      <c r="V10" s="211"/>
      <c r="W10" s="211"/>
      <c r="X10" s="211"/>
      <c r="Y10" s="211"/>
      <c r="Z10" s="211"/>
    </row>
    <row r="11" ht="18.95" customHeight="1" spans="1:26">
      <c r="A11" s="227"/>
      <c r="B11" s="227"/>
      <c r="C11" s="228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11"/>
      <c r="T11" s="211"/>
      <c r="U11" s="240"/>
      <c r="V11" s="211"/>
      <c r="W11" s="211"/>
      <c r="X11" s="211"/>
      <c r="Y11" s="211"/>
      <c r="Z11" s="211"/>
    </row>
    <row r="12" ht="18.95" customHeight="1" spans="1:26">
      <c r="A12" s="227"/>
      <c r="B12" s="227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11"/>
      <c r="T12" s="211"/>
      <c r="U12" s="240"/>
      <c r="V12" s="211"/>
      <c r="W12" s="211"/>
      <c r="X12" s="211"/>
      <c r="Y12" s="211"/>
      <c r="Z12" s="211"/>
    </row>
    <row r="13" ht="18.95" customHeight="1" spans="1:26">
      <c r="A13" s="227"/>
      <c r="B13" s="227"/>
      <c r="C13" s="228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11"/>
      <c r="T13" s="211"/>
      <c r="U13" s="240"/>
      <c r="V13" s="211"/>
      <c r="W13" s="211"/>
      <c r="X13" s="211"/>
      <c r="Y13" s="211"/>
      <c r="Z13" s="211"/>
    </row>
    <row r="14" ht="18.95" customHeight="1" spans="1:26">
      <c r="A14" s="227"/>
      <c r="B14" s="227"/>
      <c r="C14" s="228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11"/>
      <c r="T14" s="211"/>
      <c r="U14" s="240"/>
      <c r="V14" s="211"/>
      <c r="W14" s="211"/>
      <c r="X14" s="211"/>
      <c r="Y14" s="211"/>
      <c r="Z14" s="211"/>
    </row>
    <row r="15" ht="18.95" customHeight="1" spans="1:26">
      <c r="A15" s="227"/>
      <c r="B15" s="227"/>
      <c r="C15" s="228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11"/>
      <c r="T15" s="211"/>
      <c r="U15" s="240"/>
      <c r="V15" s="211"/>
      <c r="W15" s="211"/>
      <c r="X15" s="211"/>
      <c r="Y15" s="211"/>
      <c r="Z15" s="211"/>
    </row>
    <row r="16" ht="18.95" customHeight="1" spans="1:26">
      <c r="A16" s="227"/>
      <c r="B16" s="227"/>
      <c r="C16" s="228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11"/>
      <c r="T16" s="211"/>
      <c r="U16" s="240"/>
      <c r="V16" s="211"/>
      <c r="W16" s="211"/>
      <c r="X16" s="211"/>
      <c r="Y16" s="211"/>
      <c r="Z16" s="211"/>
    </row>
    <row r="17" ht="18.95" customHeight="1" spans="1:26">
      <c r="A17" s="227"/>
      <c r="B17" s="227"/>
      <c r="C17" s="228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11"/>
      <c r="T17" s="211"/>
      <c r="U17" s="240"/>
      <c r="V17" s="211"/>
      <c r="W17" s="211"/>
      <c r="X17" s="211"/>
      <c r="Y17" s="211"/>
      <c r="Z17" s="211"/>
    </row>
    <row r="18" ht="18.95" customHeight="1" spans="1:26">
      <c r="A18" s="227"/>
      <c r="B18" s="227"/>
      <c r="C18" s="228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11"/>
      <c r="T18" s="211"/>
      <c r="U18" s="240"/>
      <c r="V18" s="211"/>
      <c r="W18" s="211"/>
      <c r="X18" s="211"/>
      <c r="Y18" s="211"/>
      <c r="Z18" s="211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C11" sqref="C11"/>
    </sheetView>
  </sheetViews>
  <sheetFormatPr defaultColWidth="9.12222222222222" defaultRowHeight="11.25"/>
  <cols>
    <col min="1" max="1" width="10.6222222222222" style="1" customWidth="1"/>
    <col min="2" max="2" width="11.3777777777778" style="1" customWidth="1"/>
    <col min="3" max="3" width="29.7555555555556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s="1" customFormat="1" ht="23.1" customHeight="1" spans="1:246">
      <c r="A1" s="202"/>
      <c r="B1" s="203"/>
      <c r="C1" s="203"/>
      <c r="D1" s="204"/>
      <c r="E1" s="203"/>
      <c r="F1" s="203"/>
      <c r="G1" s="203"/>
      <c r="H1" s="203"/>
      <c r="I1" s="203"/>
      <c r="J1" s="203"/>
      <c r="K1" s="203"/>
      <c r="N1" s="212"/>
      <c r="O1" s="210"/>
      <c r="P1" s="210"/>
      <c r="S1" s="217" t="s">
        <v>300</v>
      </c>
      <c r="T1" s="217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  <c r="IE1" s="210"/>
      <c r="IF1" s="210"/>
      <c r="IG1" s="210"/>
      <c r="IH1" s="210"/>
      <c r="II1" s="210"/>
      <c r="IJ1" s="210"/>
      <c r="IK1" s="210"/>
      <c r="IL1" s="210"/>
    </row>
    <row r="2" s="1" customFormat="1" ht="23.1" customHeight="1" spans="2:246">
      <c r="B2" s="205" t="s">
        <v>301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</row>
    <row r="3" s="101" customFormat="1" ht="23.1" customHeight="1" spans="2:246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13"/>
      <c r="M3" s="214"/>
      <c r="N3" s="215"/>
      <c r="O3" s="210"/>
      <c r="P3" s="210"/>
      <c r="S3" s="218" t="s">
        <v>302</v>
      </c>
      <c r="T3" s="218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/>
      <c r="HG3" s="210"/>
      <c r="HH3" s="210"/>
      <c r="HI3" s="210"/>
      <c r="HJ3" s="210"/>
      <c r="HK3" s="210"/>
      <c r="HL3" s="210"/>
      <c r="HM3" s="210"/>
      <c r="HN3" s="210"/>
      <c r="HO3" s="210"/>
      <c r="HP3" s="210"/>
      <c r="HQ3" s="210"/>
      <c r="HR3" s="210"/>
      <c r="HS3" s="210"/>
      <c r="HT3" s="210"/>
      <c r="HU3" s="210"/>
      <c r="HV3" s="210"/>
      <c r="HW3" s="210"/>
      <c r="HX3" s="210"/>
      <c r="HY3" s="210"/>
      <c r="HZ3" s="210"/>
      <c r="IA3" s="210"/>
      <c r="IB3" s="210"/>
      <c r="IC3" s="210"/>
      <c r="ID3" s="210"/>
      <c r="IE3" s="210"/>
      <c r="IF3" s="210"/>
      <c r="IG3" s="210"/>
      <c r="IH3" s="210"/>
      <c r="II3" s="210"/>
      <c r="IJ3" s="210"/>
      <c r="IK3" s="210"/>
      <c r="IL3" s="210"/>
    </row>
    <row r="4" s="101" customFormat="1" ht="23.1" customHeight="1" spans="1:248">
      <c r="A4" s="207" t="s">
        <v>303</v>
      </c>
      <c r="B4" s="208" t="s">
        <v>91</v>
      </c>
      <c r="C4" s="208" t="s">
        <v>92</v>
      </c>
      <c r="D4" s="208" t="s">
        <v>304</v>
      </c>
      <c r="E4" s="208" t="s">
        <v>305</v>
      </c>
      <c r="F4" s="208" t="s">
        <v>306</v>
      </c>
      <c r="G4" s="208" t="s">
        <v>307</v>
      </c>
      <c r="H4" s="208" t="s">
        <v>308</v>
      </c>
      <c r="I4" s="208" t="s">
        <v>93</v>
      </c>
      <c r="J4" s="216" t="s">
        <v>94</v>
      </c>
      <c r="K4" s="216"/>
      <c r="L4" s="216"/>
      <c r="M4" s="137" t="s">
        <v>95</v>
      </c>
      <c r="N4" s="208" t="s">
        <v>96</v>
      </c>
      <c r="O4" s="208" t="s">
        <v>97</v>
      </c>
      <c r="P4" s="208"/>
      <c r="Q4" s="208" t="s">
        <v>98</v>
      </c>
      <c r="R4" s="208" t="s">
        <v>99</v>
      </c>
      <c r="S4" s="208" t="s">
        <v>100</v>
      </c>
      <c r="T4" s="208" t="s">
        <v>101</v>
      </c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210"/>
      <c r="IK4" s="210"/>
      <c r="IL4" s="210"/>
      <c r="IM4" s="210"/>
      <c r="IN4" s="210"/>
    </row>
    <row r="5" s="101" customFormat="1" ht="23.1" customHeight="1" spans="1:248">
      <c r="A5" s="207"/>
      <c r="B5" s="208"/>
      <c r="C5" s="208"/>
      <c r="D5" s="208"/>
      <c r="E5" s="208"/>
      <c r="F5" s="208"/>
      <c r="G5" s="208"/>
      <c r="H5" s="208"/>
      <c r="I5" s="208"/>
      <c r="J5" s="208" t="s">
        <v>117</v>
      </c>
      <c r="K5" s="208" t="s">
        <v>103</v>
      </c>
      <c r="L5" s="208" t="s">
        <v>104</v>
      </c>
      <c r="M5" s="208"/>
      <c r="N5" s="208"/>
      <c r="O5" s="208"/>
      <c r="P5" s="208"/>
      <c r="Q5" s="208"/>
      <c r="R5" s="208"/>
      <c r="S5" s="208"/>
      <c r="T5" s="208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0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0"/>
      <c r="IL5" s="210"/>
      <c r="IM5" s="210"/>
      <c r="IN5" s="210"/>
    </row>
    <row r="6" s="101" customFormat="1" ht="19.5" customHeight="1" spans="1:248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 t="s">
        <v>105</v>
      </c>
      <c r="P6" s="208" t="s">
        <v>106</v>
      </c>
      <c r="Q6" s="208"/>
      <c r="R6" s="208"/>
      <c r="S6" s="208"/>
      <c r="T6" s="208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</row>
    <row r="7" s="101" customFormat="1" ht="39.75" customHeight="1" spans="1:248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</row>
    <row r="8" s="101" customFormat="1" ht="27.75" customHeight="1" spans="1:246">
      <c r="A8" s="109"/>
      <c r="B8" s="109" t="s">
        <v>108</v>
      </c>
      <c r="C8" s="110" t="s">
        <v>111</v>
      </c>
      <c r="D8" s="109"/>
      <c r="E8" s="209"/>
      <c r="F8" s="109"/>
      <c r="G8" s="209"/>
      <c r="H8" s="209"/>
      <c r="I8" s="109" t="s">
        <v>246</v>
      </c>
      <c r="J8" s="109" t="s">
        <v>246</v>
      </c>
      <c r="K8" s="109" t="s">
        <v>246</v>
      </c>
      <c r="L8" s="109" t="s">
        <v>246</v>
      </c>
      <c r="M8" s="109" t="s">
        <v>246</v>
      </c>
      <c r="N8" s="109" t="s">
        <v>246</v>
      </c>
      <c r="O8" s="109" t="s">
        <v>246</v>
      </c>
      <c r="P8" s="109" t="s">
        <v>246</v>
      </c>
      <c r="Q8" s="109" t="s">
        <v>246</v>
      </c>
      <c r="R8" s="109" t="s">
        <v>246</v>
      </c>
      <c r="S8" s="109" t="s">
        <v>246</v>
      </c>
      <c r="T8" s="109" t="s">
        <v>246</v>
      </c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</row>
    <row r="9" s="1" customFormat="1" ht="23.1" customHeight="1" spans="2:246"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</row>
    <row r="10" s="1" customFormat="1" ht="23.1" customHeight="1" spans="1:246">
      <c r="A10" s="211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</row>
    <row r="11" s="1" customFormat="1" ht="23.1" customHeight="1" spans="1:246">
      <c r="A11" s="211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</row>
    <row r="12" s="1" customFormat="1" ht="23.1" customHeight="1" spans="1:246">
      <c r="A12" s="211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</row>
    <row r="13" s="1" customFormat="1" ht="23.1" customHeight="1" spans="1:246">
      <c r="A13" s="211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</row>
    <row r="14" s="1" customFormat="1" ht="23.1" customHeight="1" spans="1:246">
      <c r="A14" s="211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</row>
    <row r="15" s="1" customFormat="1" ht="23.1" customHeight="1" spans="1:246">
      <c r="A15" s="211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</row>
    <row r="16" s="1" customFormat="1" ht="23.1" customHeight="1" spans="1:246">
      <c r="A16" s="211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</row>
    <row r="17" s="1" customFormat="1" ht="23.1" customHeight="1" spans="1:246">
      <c r="A17" s="211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64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topLeftCell="A3" workbookViewId="0">
      <selection activeCell="G15" sqref="G15"/>
    </sheetView>
  </sheetViews>
  <sheetFormatPr defaultColWidth="9.16666666666667" defaultRowHeight="11.25"/>
  <cols>
    <col min="1" max="1" width="23.3777777777778" style="1" customWidth="1"/>
    <col min="2" max="2" width="16.1666666666667" style="1" customWidth="1"/>
    <col min="3" max="3" width="37.3333333333333" style="1" customWidth="1"/>
    <col min="4" max="4" width="14.6666666666667" style="1" customWidth="1"/>
    <col min="5" max="8" width="12.6666666666667" style="1" customWidth="1"/>
    <col min="9" max="9" width="23.3777777777778" style="1" customWidth="1"/>
    <col min="10" max="19" width="12.6666666666667" style="1" customWidth="1"/>
    <col min="20" max="16384" width="9.16666666666667" style="1"/>
  </cols>
  <sheetData>
    <row r="1" ht="25.5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96" t="s">
        <v>309</v>
      </c>
      <c r="T1" s="95"/>
    </row>
    <row r="2" ht="25.5" customHeight="1" spans="1:20">
      <c r="A2" s="81" t="s">
        <v>310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95"/>
    </row>
    <row r="3" ht="25.5" customHeight="1" spans="1:20">
      <c r="A3" s="82"/>
      <c r="B3" s="83"/>
      <c r="C3" s="83"/>
      <c r="D3" s="83"/>
      <c r="E3" s="83"/>
      <c r="F3" s="83"/>
      <c r="G3" s="83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97" t="s">
        <v>90</v>
      </c>
      <c r="T3" s="95"/>
    </row>
    <row r="4" ht="19.5" customHeight="1" spans="1:20">
      <c r="A4" s="89" t="s">
        <v>114</v>
      </c>
      <c r="B4" s="84" t="s">
        <v>91</v>
      </c>
      <c r="C4" s="85" t="s">
        <v>115</v>
      </c>
      <c r="D4" s="87" t="s">
        <v>116</v>
      </c>
      <c r="E4" s="87" t="s">
        <v>311</v>
      </c>
      <c r="F4" s="88" t="s">
        <v>312</v>
      </c>
      <c r="G4" s="87" t="s">
        <v>313</v>
      </c>
      <c r="H4" s="90" t="s">
        <v>314</v>
      </c>
      <c r="I4" s="90" t="s">
        <v>315</v>
      </c>
      <c r="J4" s="90" t="s">
        <v>316</v>
      </c>
      <c r="K4" s="90" t="s">
        <v>179</v>
      </c>
      <c r="L4" s="90" t="s">
        <v>317</v>
      </c>
      <c r="M4" s="90" t="s">
        <v>172</v>
      </c>
      <c r="N4" s="90" t="s">
        <v>180</v>
      </c>
      <c r="O4" s="90" t="s">
        <v>175</v>
      </c>
      <c r="P4" s="90" t="s">
        <v>318</v>
      </c>
      <c r="Q4" s="90" t="s">
        <v>319</v>
      </c>
      <c r="R4" s="90" t="s">
        <v>320</v>
      </c>
      <c r="S4" s="84" t="s">
        <v>181</v>
      </c>
      <c r="T4" s="95"/>
    </row>
    <row r="5" ht="15" customHeight="1" spans="1:20">
      <c r="A5" s="89"/>
      <c r="B5" s="84"/>
      <c r="C5" s="89"/>
      <c r="D5" s="90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84"/>
      <c r="T5" s="95"/>
    </row>
    <row r="6" ht="15" customHeight="1" spans="1:20">
      <c r="A6" s="89"/>
      <c r="B6" s="84"/>
      <c r="C6" s="89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84"/>
      <c r="T6" s="95"/>
    </row>
    <row r="7" s="197" customFormat="1" ht="26" customHeight="1" spans="1:25">
      <c r="A7" s="198"/>
      <c r="B7" s="181"/>
      <c r="C7" s="198" t="s">
        <v>107</v>
      </c>
      <c r="D7" s="199">
        <v>20074366</v>
      </c>
      <c r="E7" s="200">
        <v>0</v>
      </c>
      <c r="F7" s="200">
        <v>0</v>
      </c>
      <c r="G7" s="200">
        <v>0</v>
      </c>
      <c r="H7" s="200">
        <v>0</v>
      </c>
      <c r="I7" s="200">
        <v>20074366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122"/>
      <c r="U7" s="122"/>
      <c r="V7" s="122"/>
      <c r="W7" s="122"/>
      <c r="X7" s="122"/>
      <c r="Y7" s="122"/>
    </row>
    <row r="8" s="122" customFormat="1" ht="26" customHeight="1" spans="1:20">
      <c r="A8" s="148"/>
      <c r="B8" s="132" t="s">
        <v>118</v>
      </c>
      <c r="C8" s="110" t="s">
        <v>109</v>
      </c>
      <c r="D8" s="199">
        <v>20074366</v>
      </c>
      <c r="E8" s="200">
        <v>0</v>
      </c>
      <c r="F8" s="200">
        <v>0</v>
      </c>
      <c r="G8" s="200">
        <v>0</v>
      </c>
      <c r="H8" s="200">
        <v>0</v>
      </c>
      <c r="I8" s="200">
        <v>20074366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139"/>
    </row>
    <row r="9" s="122" customFormat="1" ht="26" customHeight="1" spans="1:20">
      <c r="A9" s="148"/>
      <c r="B9" s="109" t="s">
        <v>108</v>
      </c>
      <c r="C9" s="110" t="s">
        <v>111</v>
      </c>
      <c r="D9" s="199">
        <v>20074366</v>
      </c>
      <c r="E9" s="200">
        <v>0</v>
      </c>
      <c r="F9" s="200">
        <v>0</v>
      </c>
      <c r="G9" s="200">
        <v>0</v>
      </c>
      <c r="H9" s="200">
        <v>0</v>
      </c>
      <c r="I9" s="200">
        <v>20074366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139"/>
    </row>
    <row r="10" s="122" customFormat="1" ht="26" customHeight="1" spans="1:20">
      <c r="A10" s="128" t="s">
        <v>119</v>
      </c>
      <c r="B10" s="109" t="s">
        <v>108</v>
      </c>
      <c r="C10" s="110" t="s">
        <v>120</v>
      </c>
      <c r="D10" s="199">
        <v>20074366</v>
      </c>
      <c r="E10" s="200">
        <v>0</v>
      </c>
      <c r="F10" s="200">
        <v>0</v>
      </c>
      <c r="G10" s="200">
        <v>0</v>
      </c>
      <c r="H10" s="200">
        <v>0</v>
      </c>
      <c r="I10" s="200">
        <v>20074366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39"/>
    </row>
    <row r="11" s="122" customFormat="1" ht="26" customHeight="1" spans="1:20">
      <c r="A11" s="151" t="s">
        <v>121</v>
      </c>
      <c r="B11" s="109" t="s">
        <v>108</v>
      </c>
      <c r="C11" s="110" t="s">
        <v>122</v>
      </c>
      <c r="D11" s="199">
        <v>20074366</v>
      </c>
      <c r="E11" s="200">
        <v>0</v>
      </c>
      <c r="F11" s="200">
        <v>0</v>
      </c>
      <c r="G11" s="200">
        <v>0</v>
      </c>
      <c r="H11" s="200">
        <v>0</v>
      </c>
      <c r="I11" s="200">
        <v>20074366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39"/>
    </row>
    <row r="12" s="122" customFormat="1" ht="26" customHeight="1" spans="1:20">
      <c r="A12" s="132" t="s">
        <v>123</v>
      </c>
      <c r="B12" s="109" t="s">
        <v>108</v>
      </c>
      <c r="C12" s="129" t="s">
        <v>124</v>
      </c>
      <c r="D12" s="199">
        <v>13341001</v>
      </c>
      <c r="E12" s="199">
        <v>0</v>
      </c>
      <c r="F12" s="199">
        <v>0</v>
      </c>
      <c r="G12" s="199">
        <v>0</v>
      </c>
      <c r="H12" s="199">
        <v>0</v>
      </c>
      <c r="I12" s="199">
        <v>13341001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39"/>
    </row>
    <row r="13" s="122" customFormat="1" ht="26" customHeight="1" spans="1:20">
      <c r="A13" s="132" t="s">
        <v>321</v>
      </c>
      <c r="B13" s="109" t="s">
        <v>108</v>
      </c>
      <c r="C13" s="129" t="s">
        <v>126</v>
      </c>
      <c r="D13" s="199">
        <v>4120000</v>
      </c>
      <c r="E13" s="199">
        <v>0</v>
      </c>
      <c r="F13" s="199">
        <v>0</v>
      </c>
      <c r="G13" s="199">
        <v>0</v>
      </c>
      <c r="H13" s="199">
        <v>0</v>
      </c>
      <c r="I13" s="199">
        <v>4120000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39"/>
    </row>
    <row r="14" s="122" customFormat="1" ht="26" customHeight="1" spans="1:20">
      <c r="A14" s="128" t="s">
        <v>127</v>
      </c>
      <c r="B14" s="109" t="s">
        <v>108</v>
      </c>
      <c r="C14" s="133" t="s">
        <v>128</v>
      </c>
      <c r="D14" s="201">
        <v>1928032</v>
      </c>
      <c r="E14" s="136"/>
      <c r="F14" s="136"/>
      <c r="G14" s="136"/>
      <c r="H14" s="136"/>
      <c r="I14" s="201">
        <v>1928032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9"/>
    </row>
    <row r="15" s="122" customFormat="1" ht="26" customHeight="1" spans="1:20">
      <c r="A15" s="128" t="s">
        <v>129</v>
      </c>
      <c r="B15" s="109" t="s">
        <v>108</v>
      </c>
      <c r="C15" s="133" t="s">
        <v>130</v>
      </c>
      <c r="D15" s="201">
        <v>1928032</v>
      </c>
      <c r="E15" s="136"/>
      <c r="F15" s="136"/>
      <c r="G15" s="136"/>
      <c r="H15" s="136"/>
      <c r="I15" s="201">
        <v>1928032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9"/>
    </row>
    <row r="16" s="122" customFormat="1" ht="26" customHeight="1" spans="1:20">
      <c r="A16" s="128" t="s">
        <v>131</v>
      </c>
      <c r="B16" s="109" t="s">
        <v>108</v>
      </c>
      <c r="C16" s="133" t="s">
        <v>132</v>
      </c>
      <c r="D16" s="201">
        <v>1928032</v>
      </c>
      <c r="E16" s="136"/>
      <c r="F16" s="136"/>
      <c r="G16" s="136"/>
      <c r="H16" s="136"/>
      <c r="I16" s="201">
        <v>1928032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9"/>
    </row>
    <row r="17" s="122" customFormat="1" ht="26" customHeight="1" spans="1:20">
      <c r="A17" s="128" t="s">
        <v>133</v>
      </c>
      <c r="B17" s="109" t="s">
        <v>108</v>
      </c>
      <c r="C17" s="133" t="s">
        <v>134</v>
      </c>
      <c r="D17" s="201">
        <v>685333</v>
      </c>
      <c r="E17" s="136"/>
      <c r="F17" s="136"/>
      <c r="G17" s="136"/>
      <c r="H17" s="136"/>
      <c r="I17" s="201">
        <v>685333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9"/>
    </row>
    <row r="18" s="122" customFormat="1" ht="26" customHeight="1" spans="1:20">
      <c r="A18" s="128" t="s">
        <v>135</v>
      </c>
      <c r="B18" s="109" t="s">
        <v>108</v>
      </c>
      <c r="C18" s="133" t="s">
        <v>136</v>
      </c>
      <c r="D18" s="201">
        <v>685333</v>
      </c>
      <c r="E18" s="136"/>
      <c r="F18" s="136"/>
      <c r="G18" s="136"/>
      <c r="H18" s="136"/>
      <c r="I18" s="201">
        <v>685333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9"/>
    </row>
    <row r="19" s="122" customFormat="1" ht="26" customHeight="1" spans="1:20">
      <c r="A19" s="128" t="s">
        <v>137</v>
      </c>
      <c r="B19" s="109" t="s">
        <v>108</v>
      </c>
      <c r="C19" s="133" t="s">
        <v>138</v>
      </c>
      <c r="D19" s="201">
        <v>685333</v>
      </c>
      <c r="E19" s="136"/>
      <c r="F19" s="136"/>
      <c r="G19" s="136"/>
      <c r="H19" s="136"/>
      <c r="I19" s="201">
        <v>685333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9"/>
    </row>
    <row r="20" ht="25.5" customHeight="1" spans="1:20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ht="25.5" customHeight="1" spans="1:20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ht="25.5" customHeight="1" spans="1:20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ht="25.5" customHeight="1" spans="1:20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ht="25.5" customHeight="1" spans="1:20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A5" workbookViewId="0">
      <selection activeCell="B8" sqref="B8:B17"/>
    </sheetView>
  </sheetViews>
  <sheetFormatPr defaultColWidth="9.16666666666667" defaultRowHeight="11.25"/>
  <cols>
    <col min="1" max="1" width="22.2555555555556" style="1" customWidth="1"/>
    <col min="2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61"/>
      <c r="B1" s="162"/>
      <c r="C1" s="80"/>
      <c r="D1" s="173"/>
      <c r="E1" s="173"/>
      <c r="F1" s="173"/>
      <c r="G1" s="173"/>
      <c r="H1" s="173"/>
      <c r="I1" s="173"/>
      <c r="J1" s="173"/>
      <c r="K1" s="183" t="s">
        <v>322</v>
      </c>
      <c r="L1" s="183"/>
    </row>
    <row r="2" ht="23.25" customHeight="1" spans="1:12">
      <c r="A2" s="174" t="s">
        <v>323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ht="23.25" customHeight="1" spans="1:12">
      <c r="A3" s="175"/>
      <c r="B3" s="176"/>
      <c r="C3" s="176"/>
      <c r="D3" s="176"/>
      <c r="E3" s="187"/>
      <c r="F3" s="187"/>
      <c r="G3" s="187"/>
      <c r="H3" s="187"/>
      <c r="I3" s="187"/>
      <c r="K3" s="193"/>
      <c r="L3" s="194" t="s">
        <v>90</v>
      </c>
    </row>
    <row r="4" ht="23.25" customHeight="1" spans="1:13">
      <c r="A4" s="84" t="s">
        <v>114</v>
      </c>
      <c r="B4" s="84" t="s">
        <v>91</v>
      </c>
      <c r="C4" s="85" t="s">
        <v>115</v>
      </c>
      <c r="D4" s="177" t="s">
        <v>116</v>
      </c>
      <c r="E4" s="84" t="s">
        <v>311</v>
      </c>
      <c r="F4" s="84"/>
      <c r="G4" s="84"/>
      <c r="H4" s="84"/>
      <c r="I4" s="84"/>
      <c r="J4" s="84" t="s">
        <v>315</v>
      </c>
      <c r="K4" s="84"/>
      <c r="L4" s="84"/>
      <c r="M4" s="121"/>
    </row>
    <row r="5" ht="36.75" customHeight="1" spans="1:13">
      <c r="A5" s="84"/>
      <c r="B5" s="84"/>
      <c r="C5" s="89"/>
      <c r="D5" s="179"/>
      <c r="E5" s="84" t="s">
        <v>107</v>
      </c>
      <c r="F5" s="84" t="s">
        <v>324</v>
      </c>
      <c r="G5" s="84" t="s">
        <v>187</v>
      </c>
      <c r="H5" s="84" t="s">
        <v>188</v>
      </c>
      <c r="I5" s="84" t="s">
        <v>189</v>
      </c>
      <c r="J5" s="84" t="s">
        <v>107</v>
      </c>
      <c r="K5" s="84" t="s">
        <v>170</v>
      </c>
      <c r="L5" s="84" t="s">
        <v>325</v>
      </c>
      <c r="M5" s="121"/>
    </row>
    <row r="6" s="122" customFormat="1" ht="29" customHeight="1" spans="1:12">
      <c r="A6" s="188"/>
      <c r="B6" s="189"/>
      <c r="C6" s="188" t="s">
        <v>107</v>
      </c>
      <c r="D6" s="190">
        <v>10395571</v>
      </c>
      <c r="E6" s="190">
        <v>10395571</v>
      </c>
      <c r="F6" s="190">
        <v>7620706</v>
      </c>
      <c r="G6" s="190">
        <v>1928032</v>
      </c>
      <c r="H6" s="190">
        <v>685333</v>
      </c>
      <c r="I6" s="190">
        <v>161500</v>
      </c>
      <c r="J6" s="190"/>
      <c r="K6" s="190"/>
      <c r="L6" s="195"/>
    </row>
    <row r="7" s="122" customFormat="1" ht="29" customHeight="1" spans="1:12">
      <c r="A7" s="148"/>
      <c r="B7" s="132" t="s">
        <v>118</v>
      </c>
      <c r="C7" s="110" t="s">
        <v>109</v>
      </c>
      <c r="D7" s="190">
        <v>10395571</v>
      </c>
      <c r="E7" s="190">
        <v>10395571</v>
      </c>
      <c r="F7" s="190">
        <v>7620706</v>
      </c>
      <c r="G7" s="190">
        <v>1928032</v>
      </c>
      <c r="H7" s="190">
        <v>685333</v>
      </c>
      <c r="I7" s="190">
        <v>161500</v>
      </c>
      <c r="J7" s="190"/>
      <c r="K7" s="190"/>
      <c r="L7" s="195"/>
    </row>
    <row r="8" s="122" customFormat="1" ht="29" customHeight="1" spans="1:12">
      <c r="A8" s="148"/>
      <c r="B8" s="109" t="s">
        <v>108</v>
      </c>
      <c r="C8" s="110" t="s">
        <v>111</v>
      </c>
      <c r="D8" s="190">
        <v>10395571</v>
      </c>
      <c r="E8" s="190">
        <v>10395571</v>
      </c>
      <c r="F8" s="190">
        <v>7620706</v>
      </c>
      <c r="G8" s="190">
        <v>1928032</v>
      </c>
      <c r="H8" s="190">
        <v>685333</v>
      </c>
      <c r="I8" s="190">
        <v>161500</v>
      </c>
      <c r="J8" s="190"/>
      <c r="K8" s="190"/>
      <c r="L8" s="195"/>
    </row>
    <row r="9" s="122" customFormat="1" ht="29" customHeight="1" spans="1:12">
      <c r="A9" s="128" t="s">
        <v>119</v>
      </c>
      <c r="B9" s="109" t="s">
        <v>108</v>
      </c>
      <c r="C9" s="110" t="s">
        <v>120</v>
      </c>
      <c r="D9" s="190">
        <v>7782206</v>
      </c>
      <c r="E9" s="190">
        <v>7782206</v>
      </c>
      <c r="F9" s="190">
        <v>7620706</v>
      </c>
      <c r="G9" s="190">
        <v>0</v>
      </c>
      <c r="H9" s="190">
        <v>0</v>
      </c>
      <c r="I9" s="190">
        <v>161500</v>
      </c>
      <c r="J9" s="190"/>
      <c r="K9" s="190"/>
      <c r="L9" s="195"/>
    </row>
    <row r="10" s="122" customFormat="1" ht="29" customHeight="1" spans="1:12">
      <c r="A10" s="151" t="s">
        <v>121</v>
      </c>
      <c r="B10" s="109" t="s">
        <v>108</v>
      </c>
      <c r="C10" s="110" t="s">
        <v>122</v>
      </c>
      <c r="D10" s="190">
        <v>7782206</v>
      </c>
      <c r="E10" s="190">
        <v>7782206</v>
      </c>
      <c r="F10" s="190">
        <v>7620706</v>
      </c>
      <c r="G10" s="190">
        <v>0</v>
      </c>
      <c r="H10" s="190">
        <v>0</v>
      </c>
      <c r="I10" s="190">
        <v>161500</v>
      </c>
      <c r="J10" s="190"/>
      <c r="K10" s="190"/>
      <c r="L10" s="195"/>
    </row>
    <row r="11" s="122" customFormat="1" ht="29" customHeight="1" spans="1:12">
      <c r="A11" s="132" t="s">
        <v>123</v>
      </c>
      <c r="B11" s="109" t="s">
        <v>108</v>
      </c>
      <c r="C11" s="110" t="s">
        <v>124</v>
      </c>
      <c r="D11" s="190">
        <v>7782206</v>
      </c>
      <c r="E11" s="190">
        <v>7782206</v>
      </c>
      <c r="F11" s="190">
        <v>7620706</v>
      </c>
      <c r="G11" s="190">
        <v>0</v>
      </c>
      <c r="H11" s="190">
        <v>0</v>
      </c>
      <c r="I11" s="190">
        <v>161500</v>
      </c>
      <c r="J11" s="190"/>
      <c r="K11" s="190"/>
      <c r="L11" s="195"/>
    </row>
    <row r="12" s="122" customFormat="1" ht="29" customHeight="1" spans="1:12">
      <c r="A12" s="128" t="s">
        <v>127</v>
      </c>
      <c r="B12" s="109" t="s">
        <v>108</v>
      </c>
      <c r="C12" s="133" t="s">
        <v>128</v>
      </c>
      <c r="D12" s="191">
        <v>1928032</v>
      </c>
      <c r="E12" s="192"/>
      <c r="F12" s="192"/>
      <c r="G12" s="191">
        <v>1928032</v>
      </c>
      <c r="H12" s="192"/>
      <c r="I12" s="192"/>
      <c r="J12" s="191"/>
      <c r="K12" s="191"/>
      <c r="L12" s="196"/>
    </row>
    <row r="13" s="122" customFormat="1" ht="29" customHeight="1" spans="1:12">
      <c r="A13" s="128" t="s">
        <v>129</v>
      </c>
      <c r="B13" s="109" t="s">
        <v>108</v>
      </c>
      <c r="C13" s="133" t="s">
        <v>130</v>
      </c>
      <c r="D13" s="191">
        <v>1928032</v>
      </c>
      <c r="E13" s="192"/>
      <c r="F13" s="192"/>
      <c r="G13" s="191">
        <v>1928032</v>
      </c>
      <c r="H13" s="192"/>
      <c r="I13" s="192"/>
      <c r="J13" s="191"/>
      <c r="K13" s="191"/>
      <c r="L13" s="196"/>
    </row>
    <row r="14" s="122" customFormat="1" ht="29" customHeight="1" spans="1:12">
      <c r="A14" s="128" t="s">
        <v>131</v>
      </c>
      <c r="B14" s="109" t="s">
        <v>108</v>
      </c>
      <c r="C14" s="133" t="s">
        <v>132</v>
      </c>
      <c r="D14" s="191">
        <v>1928032</v>
      </c>
      <c r="E14" s="192"/>
      <c r="F14" s="192"/>
      <c r="G14" s="191">
        <v>1928032</v>
      </c>
      <c r="H14" s="192"/>
      <c r="I14" s="192"/>
      <c r="J14" s="191"/>
      <c r="K14" s="191"/>
      <c r="L14" s="196"/>
    </row>
    <row r="15" s="122" customFormat="1" ht="29" customHeight="1" spans="1:12">
      <c r="A15" s="128" t="s">
        <v>133</v>
      </c>
      <c r="B15" s="109" t="s">
        <v>108</v>
      </c>
      <c r="C15" s="133" t="s">
        <v>134</v>
      </c>
      <c r="D15" s="191">
        <v>685333</v>
      </c>
      <c r="E15" s="192"/>
      <c r="F15" s="192"/>
      <c r="G15" s="192"/>
      <c r="H15" s="191">
        <v>685333</v>
      </c>
      <c r="I15" s="192"/>
      <c r="J15" s="191"/>
      <c r="K15" s="191"/>
      <c r="L15" s="196"/>
    </row>
    <row r="16" s="122" customFormat="1" ht="29" customHeight="1" spans="1:12">
      <c r="A16" s="128" t="s">
        <v>135</v>
      </c>
      <c r="B16" s="109" t="s">
        <v>108</v>
      </c>
      <c r="C16" s="133" t="s">
        <v>136</v>
      </c>
      <c r="D16" s="191">
        <v>685333</v>
      </c>
      <c r="E16" s="192"/>
      <c r="F16" s="192"/>
      <c r="G16" s="192"/>
      <c r="H16" s="191">
        <v>685333</v>
      </c>
      <c r="I16" s="192"/>
      <c r="J16" s="191"/>
      <c r="K16" s="191"/>
      <c r="L16" s="196"/>
    </row>
    <row r="17" s="122" customFormat="1" ht="29" customHeight="1" spans="1:12">
      <c r="A17" s="128" t="s">
        <v>137</v>
      </c>
      <c r="B17" s="109" t="s">
        <v>108</v>
      </c>
      <c r="C17" s="133" t="s">
        <v>138</v>
      </c>
      <c r="D17" s="191">
        <v>685333</v>
      </c>
      <c r="E17" s="192"/>
      <c r="F17" s="192"/>
      <c r="G17" s="192"/>
      <c r="H17" s="191">
        <v>685333</v>
      </c>
      <c r="I17" s="192"/>
      <c r="J17" s="191"/>
      <c r="K17" s="191"/>
      <c r="L17" s="196"/>
    </row>
    <row r="18" ht="23.25" customHeight="1" spans="1:1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ht="23.25" customHeight="1" spans="1:12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ht="23.25" customHeight="1" spans="1:1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ht="23.25" customHeight="1" spans="1:1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ht="23.25" customHeight="1" spans="1:1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ht="23.25" customHeight="1" spans="1:1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ht="23.25" customHeight="1" spans="1:1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ht="23.25" customHeight="1" spans="1:1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ht="23.25" customHeight="1" spans="1:1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H17" sqref="H17"/>
    </sheetView>
  </sheetViews>
  <sheetFormatPr defaultColWidth="9.16666666666667" defaultRowHeight="11.25"/>
  <cols>
    <col min="1" max="1" width="18.5" style="1" customWidth="1"/>
    <col min="2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6" width="15" style="1" customWidth="1"/>
    <col min="17" max="17" width="10.6666666666667" style="1" customWidth="1"/>
    <col min="18" max="16384" width="9.16666666666667" style="1"/>
  </cols>
  <sheetData>
    <row r="1" ht="22.5" customHeight="1" spans="1:18">
      <c r="A1" s="161"/>
      <c r="B1" s="162"/>
      <c r="C1" s="80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83" t="s">
        <v>326</v>
      </c>
      <c r="Q1" s="183"/>
      <c r="R1" s="95"/>
    </row>
    <row r="2" ht="22.5" customHeight="1" spans="1:18">
      <c r="A2" s="174" t="s">
        <v>327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95"/>
    </row>
    <row r="3" ht="22.5" customHeight="1" spans="1:18">
      <c r="A3" s="175"/>
      <c r="B3" s="176"/>
      <c r="C3" s="176"/>
      <c r="D3" s="176"/>
      <c r="E3" s="176"/>
      <c r="F3" s="176"/>
      <c r="G3" s="176"/>
      <c r="H3" s="173"/>
      <c r="I3" s="173"/>
      <c r="J3" s="173"/>
      <c r="K3" s="173"/>
      <c r="L3" s="173"/>
      <c r="M3" s="173"/>
      <c r="N3" s="173"/>
      <c r="O3" s="173"/>
      <c r="P3" s="184" t="s">
        <v>90</v>
      </c>
      <c r="Q3" s="184"/>
      <c r="R3" s="95"/>
    </row>
    <row r="4" ht="22.5" customHeight="1" spans="1:18">
      <c r="A4" s="89" t="s">
        <v>114</v>
      </c>
      <c r="B4" s="177" t="s">
        <v>91</v>
      </c>
      <c r="C4" s="178" t="s">
        <v>115</v>
      </c>
      <c r="D4" s="85" t="s">
        <v>93</v>
      </c>
      <c r="E4" s="89" t="s">
        <v>312</v>
      </c>
      <c r="F4" s="89"/>
      <c r="G4" s="89"/>
      <c r="H4" s="89"/>
      <c r="I4" s="89"/>
      <c r="J4" s="89"/>
      <c r="K4" s="89"/>
      <c r="L4" s="89"/>
      <c r="M4" s="89"/>
      <c r="N4" s="89"/>
      <c r="O4" s="185" t="s">
        <v>315</v>
      </c>
      <c r="P4" s="185"/>
      <c r="Q4" s="185"/>
      <c r="R4" s="95"/>
    </row>
    <row r="5" ht="39" customHeight="1" spans="1:18">
      <c r="A5" s="89"/>
      <c r="B5" s="179"/>
      <c r="C5" s="180"/>
      <c r="D5" s="89"/>
      <c r="E5" s="177" t="s">
        <v>107</v>
      </c>
      <c r="F5" s="86" t="s">
        <v>328</v>
      </c>
      <c r="G5" s="86" t="s">
        <v>220</v>
      </c>
      <c r="H5" s="86" t="s">
        <v>221</v>
      </c>
      <c r="I5" s="86" t="s">
        <v>329</v>
      </c>
      <c r="J5" s="86" t="s">
        <v>223</v>
      </c>
      <c r="K5" s="86" t="s">
        <v>219</v>
      </c>
      <c r="L5" s="86" t="s">
        <v>226</v>
      </c>
      <c r="M5" s="86" t="s">
        <v>330</v>
      </c>
      <c r="N5" s="86" t="s">
        <v>229</v>
      </c>
      <c r="O5" s="186" t="s">
        <v>107</v>
      </c>
      <c r="P5" s="84" t="s">
        <v>331</v>
      </c>
      <c r="Q5" s="84" t="s">
        <v>325</v>
      </c>
      <c r="R5" s="95"/>
    </row>
    <row r="6" s="122" customFormat="1" ht="23" customHeight="1" spans="1:18">
      <c r="A6" s="137"/>
      <c r="B6" s="181"/>
      <c r="C6" s="137" t="s">
        <v>107</v>
      </c>
      <c r="D6" s="182">
        <v>5558795</v>
      </c>
      <c r="E6" s="182">
        <v>5558795</v>
      </c>
      <c r="F6" s="182">
        <v>93600</v>
      </c>
      <c r="G6" s="182">
        <v>180000</v>
      </c>
      <c r="H6" s="182">
        <v>0</v>
      </c>
      <c r="I6" s="182">
        <v>0</v>
      </c>
      <c r="J6" s="182">
        <v>396000</v>
      </c>
      <c r="K6" s="182">
        <v>0</v>
      </c>
      <c r="L6" s="182">
        <v>0</v>
      </c>
      <c r="M6" s="182">
        <v>0</v>
      </c>
      <c r="N6" s="182">
        <f t="shared" ref="N6:N11" si="0">E6-F6-G6-J6</f>
        <v>4889195</v>
      </c>
      <c r="O6" s="182"/>
      <c r="P6" s="182"/>
      <c r="Q6" s="182">
        <v>0</v>
      </c>
      <c r="R6" s="139"/>
    </row>
    <row r="7" s="123" customFormat="1" ht="23" customHeight="1" spans="1:17">
      <c r="A7" s="148"/>
      <c r="B7" s="132" t="s">
        <v>118</v>
      </c>
      <c r="C7" s="110" t="s">
        <v>109</v>
      </c>
      <c r="D7" s="182">
        <v>5558795</v>
      </c>
      <c r="E7" s="182">
        <v>5558795</v>
      </c>
      <c r="F7" s="182">
        <v>93600</v>
      </c>
      <c r="G7" s="182">
        <v>180000</v>
      </c>
      <c r="H7" s="182">
        <v>0</v>
      </c>
      <c r="I7" s="182">
        <v>0</v>
      </c>
      <c r="J7" s="182">
        <v>396000</v>
      </c>
      <c r="K7" s="182">
        <v>0</v>
      </c>
      <c r="L7" s="182">
        <v>0</v>
      </c>
      <c r="M7" s="182">
        <v>0</v>
      </c>
      <c r="N7" s="182">
        <f t="shared" si="0"/>
        <v>4889195</v>
      </c>
      <c r="O7" s="182"/>
      <c r="P7" s="182"/>
      <c r="Q7" s="182">
        <v>0</v>
      </c>
    </row>
    <row r="8" s="122" customFormat="1" ht="23" customHeight="1" spans="1:18">
      <c r="A8" s="148"/>
      <c r="B8" s="109" t="s">
        <v>108</v>
      </c>
      <c r="C8" s="110" t="s">
        <v>111</v>
      </c>
      <c r="D8" s="182">
        <v>5558795</v>
      </c>
      <c r="E8" s="182">
        <v>5558795</v>
      </c>
      <c r="F8" s="182">
        <v>93600</v>
      </c>
      <c r="G8" s="182">
        <v>180000</v>
      </c>
      <c r="H8" s="182">
        <v>0</v>
      </c>
      <c r="I8" s="182">
        <v>0</v>
      </c>
      <c r="J8" s="182">
        <v>396000</v>
      </c>
      <c r="K8" s="182">
        <v>0</v>
      </c>
      <c r="L8" s="182">
        <v>0</v>
      </c>
      <c r="M8" s="182">
        <v>0</v>
      </c>
      <c r="N8" s="182">
        <f t="shared" si="0"/>
        <v>4889195</v>
      </c>
      <c r="O8" s="182"/>
      <c r="P8" s="182"/>
      <c r="Q8" s="182">
        <v>0</v>
      </c>
      <c r="R8" s="139"/>
    </row>
    <row r="9" s="122" customFormat="1" ht="23" customHeight="1" spans="1:18">
      <c r="A9" s="128" t="s">
        <v>230</v>
      </c>
      <c r="B9" s="109" t="s">
        <v>108</v>
      </c>
      <c r="C9" s="110" t="s">
        <v>120</v>
      </c>
      <c r="D9" s="182">
        <v>5558795</v>
      </c>
      <c r="E9" s="182">
        <v>5558795</v>
      </c>
      <c r="F9" s="182">
        <v>93600</v>
      </c>
      <c r="G9" s="182">
        <v>180000</v>
      </c>
      <c r="H9" s="182">
        <v>0</v>
      </c>
      <c r="I9" s="182">
        <v>0</v>
      </c>
      <c r="J9" s="182">
        <v>396000</v>
      </c>
      <c r="K9" s="182">
        <v>0</v>
      </c>
      <c r="L9" s="182">
        <v>0</v>
      </c>
      <c r="M9" s="182">
        <v>0</v>
      </c>
      <c r="N9" s="182">
        <f t="shared" si="0"/>
        <v>4889195</v>
      </c>
      <c r="O9" s="182"/>
      <c r="P9" s="182"/>
      <c r="Q9" s="182">
        <v>0</v>
      </c>
      <c r="R9" s="139"/>
    </row>
    <row r="10" s="122" customFormat="1" ht="23" customHeight="1" spans="1:18">
      <c r="A10" s="151" t="s">
        <v>231</v>
      </c>
      <c r="B10" s="109" t="s">
        <v>108</v>
      </c>
      <c r="C10" s="110" t="s">
        <v>122</v>
      </c>
      <c r="D10" s="182">
        <v>5558795</v>
      </c>
      <c r="E10" s="182">
        <v>5558795</v>
      </c>
      <c r="F10" s="182">
        <v>93600</v>
      </c>
      <c r="G10" s="182">
        <v>180000</v>
      </c>
      <c r="H10" s="182">
        <v>0</v>
      </c>
      <c r="I10" s="182">
        <v>0</v>
      </c>
      <c r="J10" s="182">
        <v>396000</v>
      </c>
      <c r="K10" s="182">
        <v>0</v>
      </c>
      <c r="L10" s="182">
        <v>0</v>
      </c>
      <c r="M10" s="182">
        <v>0</v>
      </c>
      <c r="N10" s="182">
        <f t="shared" si="0"/>
        <v>4889195</v>
      </c>
      <c r="O10" s="182"/>
      <c r="P10" s="182"/>
      <c r="Q10" s="182">
        <v>0</v>
      </c>
      <c r="R10" s="139"/>
    </row>
    <row r="11" s="122" customFormat="1" ht="23" customHeight="1" spans="1:18">
      <c r="A11" s="151" t="s">
        <v>232</v>
      </c>
      <c r="B11" s="109" t="s">
        <v>108</v>
      </c>
      <c r="C11" s="110" t="s">
        <v>124</v>
      </c>
      <c r="D11" s="182">
        <v>5558795</v>
      </c>
      <c r="E11" s="182">
        <v>5558795</v>
      </c>
      <c r="F11" s="182">
        <v>93600</v>
      </c>
      <c r="G11" s="182">
        <v>180000</v>
      </c>
      <c r="H11" s="182">
        <v>0</v>
      </c>
      <c r="I11" s="182">
        <v>0</v>
      </c>
      <c r="J11" s="182">
        <v>396000</v>
      </c>
      <c r="K11" s="182">
        <v>0</v>
      </c>
      <c r="L11" s="182">
        <v>0</v>
      </c>
      <c r="M11" s="182">
        <v>0</v>
      </c>
      <c r="N11" s="182">
        <f t="shared" si="0"/>
        <v>4889195</v>
      </c>
      <c r="O11" s="182"/>
      <c r="P11" s="182"/>
      <c r="Q11" s="182">
        <v>0</v>
      </c>
      <c r="R11" s="139"/>
    </row>
    <row r="12" ht="22.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2.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2.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2.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2.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2.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2.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2.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ht="22.5" customHeight="1" spans="1:18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ht="22.5" customHeight="1" spans="1:18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ht="22.5" customHeight="1" spans="1:18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ht="22.5" customHeight="1" spans="1:18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ht="22.5" customHeight="1" spans="1:18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ht="22.5" customHeight="1" spans="1:18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ht="22.5" customHeight="1" spans="1:18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ht="22.5" customHeight="1" spans="1:18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2" sqref="C12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61"/>
      <c r="B1" s="162"/>
      <c r="C1" s="80"/>
      <c r="D1" s="80"/>
      <c r="E1" s="80"/>
      <c r="F1" s="80"/>
      <c r="G1" s="80"/>
      <c r="H1" s="80"/>
      <c r="I1" s="171" t="s">
        <v>332</v>
      </c>
    </row>
    <row r="2" ht="22.5" customHeight="1" spans="1:9">
      <c r="A2" s="81" t="s">
        <v>333</v>
      </c>
      <c r="B2" s="81"/>
      <c r="C2" s="81"/>
      <c r="D2" s="81"/>
      <c r="E2" s="81"/>
      <c r="F2" s="81"/>
      <c r="G2" s="81"/>
      <c r="H2" s="81"/>
      <c r="I2" s="81"/>
    </row>
    <row r="3" ht="22.5" customHeight="1" spans="1:9">
      <c r="A3" s="163"/>
      <c r="B3" s="164"/>
      <c r="C3" s="164"/>
      <c r="D3" s="164"/>
      <c r="E3" s="164"/>
      <c r="F3" s="165"/>
      <c r="G3" s="165"/>
      <c r="H3" s="165"/>
      <c r="I3" s="172" t="s">
        <v>90</v>
      </c>
    </row>
    <row r="4" ht="22.5" customHeight="1" spans="1:9">
      <c r="A4" s="89" t="s">
        <v>114</v>
      </c>
      <c r="B4" s="89" t="s">
        <v>91</v>
      </c>
      <c r="C4" s="85" t="s">
        <v>115</v>
      </c>
      <c r="D4" s="166" t="s">
        <v>93</v>
      </c>
      <c r="E4" s="167" t="s">
        <v>334</v>
      </c>
      <c r="F4" s="168" t="s">
        <v>242</v>
      </c>
      <c r="G4" s="168" t="s">
        <v>244</v>
      </c>
      <c r="H4" s="168" t="s">
        <v>335</v>
      </c>
      <c r="I4" s="168" t="s">
        <v>245</v>
      </c>
    </row>
    <row r="5" ht="38.25" customHeight="1" spans="1:9">
      <c r="A5" s="89"/>
      <c r="B5" s="89"/>
      <c r="C5" s="89"/>
      <c r="D5" s="169"/>
      <c r="E5" s="168"/>
      <c r="F5" s="168"/>
      <c r="G5" s="168"/>
      <c r="H5" s="168"/>
      <c r="I5" s="168"/>
    </row>
    <row r="6" s="79" customFormat="1" ht="22.5" customHeight="1" spans="1:9">
      <c r="A6" s="170"/>
      <c r="B6" s="93" t="s">
        <v>108</v>
      </c>
      <c r="C6" s="94" t="s">
        <v>111</v>
      </c>
      <c r="D6" s="92" t="s">
        <v>246</v>
      </c>
      <c r="E6" s="92" t="s">
        <v>246</v>
      </c>
      <c r="F6" s="92" t="s">
        <v>246</v>
      </c>
      <c r="G6" s="92" t="s">
        <v>246</v>
      </c>
      <c r="H6" s="92" t="s">
        <v>246</v>
      </c>
      <c r="I6" s="92" t="s">
        <v>246</v>
      </c>
    </row>
    <row r="7" ht="27" customHeight="1"/>
    <row r="8" ht="22.5" customHeight="1" spans="1:9">
      <c r="A8" s="95"/>
      <c r="B8" s="95"/>
      <c r="C8" s="95"/>
      <c r="D8" s="95"/>
      <c r="E8" s="95"/>
      <c r="F8" s="95"/>
      <c r="G8" s="95"/>
      <c r="H8" s="95"/>
      <c r="I8" s="95"/>
    </row>
    <row r="9" ht="22.5" customHeight="1" spans="1:9">
      <c r="A9" s="95"/>
      <c r="B9" s="95"/>
      <c r="C9" s="95"/>
      <c r="D9" s="95"/>
      <c r="E9" s="95"/>
      <c r="F9" s="95"/>
      <c r="G9" s="95"/>
      <c r="H9" s="95"/>
      <c r="I9" s="95"/>
    </row>
    <row r="10" ht="22.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K10" s="1"/>
      <c r="L10" s="1"/>
    </row>
    <row r="11" ht="22.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1"/>
      <c r="L11" s="1"/>
    </row>
    <row r="12" ht="22.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K12" s="1"/>
      <c r="L12" s="1"/>
    </row>
    <row r="13" ht="22.5" customHeight="1" spans="1:11">
      <c r="A13" s="95"/>
      <c r="B13" s="95"/>
      <c r="C13" s="95"/>
      <c r="D13" s="95"/>
      <c r="E13" s="95"/>
      <c r="F13" s="95"/>
      <c r="G13" s="95"/>
      <c r="H13" s="95"/>
      <c r="I13" s="95"/>
      <c r="J13" s="1"/>
      <c r="K13" s="1"/>
    </row>
    <row r="14" ht="22.5" customHeight="1" spans="1:9">
      <c r="A14" s="95"/>
      <c r="B14" s="95"/>
      <c r="C14" s="95"/>
      <c r="D14" s="95"/>
      <c r="E14" s="95"/>
      <c r="F14" s="95"/>
      <c r="G14" s="95"/>
      <c r="H14" s="95"/>
      <c r="I14" s="95"/>
    </row>
    <row r="15" ht="22.5" customHeight="1" spans="1:9">
      <c r="A15" s="95"/>
      <c r="B15" s="95"/>
      <c r="C15" s="95"/>
      <c r="D15" s="95"/>
      <c r="E15" s="95"/>
      <c r="F15" s="95"/>
      <c r="G15" s="95"/>
      <c r="H15" s="95"/>
      <c r="I15" s="95"/>
    </row>
    <row r="16" ht="22.5" customHeight="1" spans="1:9">
      <c r="A16" s="95"/>
      <c r="B16" s="95"/>
      <c r="C16" s="95"/>
      <c r="D16" s="95"/>
      <c r="E16" s="95"/>
      <c r="F16" s="95"/>
      <c r="G16" s="95"/>
      <c r="H16" s="95"/>
      <c r="I16" s="95"/>
    </row>
    <row r="17" ht="22.5" customHeight="1" spans="1:9">
      <c r="A17" s="95"/>
      <c r="B17" s="95"/>
      <c r="C17" s="95"/>
      <c r="D17" s="95"/>
      <c r="E17" s="95"/>
      <c r="F17" s="95"/>
      <c r="G17" s="95"/>
      <c r="H17" s="95"/>
      <c r="I17" s="95"/>
    </row>
    <row r="18" ht="22.5" customHeight="1" spans="1:9">
      <c r="A18" s="95"/>
      <c r="B18" s="95"/>
      <c r="C18" s="95"/>
      <c r="D18" s="95"/>
      <c r="E18" s="95"/>
      <c r="F18" s="95"/>
      <c r="G18" s="95"/>
      <c r="H18" s="95"/>
      <c r="I18" s="95"/>
    </row>
    <row r="19" ht="22.5" customHeight="1" spans="1:9">
      <c r="A19" s="95"/>
      <c r="B19" s="95"/>
      <c r="C19" s="95"/>
      <c r="D19" s="95"/>
      <c r="E19" s="95"/>
      <c r="F19" s="95"/>
      <c r="G19" s="95"/>
      <c r="H19" s="95"/>
      <c r="I19" s="95"/>
    </row>
    <row r="20" ht="22.5" customHeight="1" spans="1:9">
      <c r="A20" s="95"/>
      <c r="B20" s="95"/>
      <c r="C20" s="95"/>
      <c r="D20" s="95"/>
      <c r="E20" s="95"/>
      <c r="F20" s="95"/>
      <c r="G20" s="95"/>
      <c r="H20" s="95"/>
      <c r="I20" s="95"/>
    </row>
    <row r="21" ht="22.5" customHeight="1" spans="1:9">
      <c r="A21" s="95"/>
      <c r="B21" s="95"/>
      <c r="C21" s="95"/>
      <c r="D21" s="95"/>
      <c r="E21" s="95"/>
      <c r="F21" s="95"/>
      <c r="G21" s="95"/>
      <c r="H21" s="95"/>
      <c r="I21" s="95"/>
    </row>
    <row r="22" ht="22.5" customHeight="1" spans="1:9">
      <c r="A22" s="95"/>
      <c r="B22" s="95"/>
      <c r="C22" s="95"/>
      <c r="D22" s="95"/>
      <c r="E22" s="95"/>
      <c r="F22" s="95"/>
      <c r="G22" s="95"/>
      <c r="H22" s="95"/>
      <c r="I22" s="95"/>
    </row>
    <row r="23" ht="22.5" customHeight="1" spans="1:9">
      <c r="A23" s="95"/>
      <c r="B23" s="95"/>
      <c r="C23" s="95"/>
      <c r="D23" s="95"/>
      <c r="E23" s="95"/>
      <c r="F23" s="95"/>
      <c r="G23" s="95"/>
      <c r="H23" s="95"/>
      <c r="I23" s="95"/>
    </row>
    <row r="24" ht="22.5" customHeight="1" spans="1:9">
      <c r="A24" s="95"/>
      <c r="B24" s="95"/>
      <c r="C24" s="95"/>
      <c r="D24" s="95"/>
      <c r="E24" s="95"/>
      <c r="F24" s="95"/>
      <c r="G24" s="95"/>
      <c r="H24" s="95"/>
      <c r="I24" s="9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I15" sqref="I15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6" t="s">
        <v>336</v>
      </c>
      <c r="Q1" s="95"/>
      <c r="R1" s="95"/>
    </row>
    <row r="2" ht="23.25" customHeight="1" spans="1:18">
      <c r="A2" s="81" t="s">
        <v>337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5"/>
      <c r="R2" s="95"/>
    </row>
    <row r="3" ht="23.25" customHeight="1" spans="1:18">
      <c r="A3" s="82"/>
      <c r="B3" s="83"/>
      <c r="C3" s="83"/>
      <c r="D3" s="83"/>
      <c r="E3" s="83"/>
      <c r="F3" s="83"/>
      <c r="G3" s="83"/>
      <c r="H3" s="83"/>
      <c r="I3" s="80"/>
      <c r="J3" s="80"/>
      <c r="K3" s="80"/>
      <c r="L3" s="80"/>
      <c r="M3" s="80"/>
      <c r="N3" s="80"/>
      <c r="O3"/>
      <c r="P3" s="97" t="s">
        <v>90</v>
      </c>
      <c r="Q3" s="95"/>
      <c r="R3" s="95"/>
    </row>
    <row r="4" ht="25.5" customHeight="1" spans="1:18">
      <c r="A4" s="84" t="s">
        <v>114</v>
      </c>
      <c r="B4" s="84" t="s">
        <v>91</v>
      </c>
      <c r="C4" s="85" t="s">
        <v>115</v>
      </c>
      <c r="D4" s="86" t="s">
        <v>116</v>
      </c>
      <c r="E4" s="87" t="s">
        <v>311</v>
      </c>
      <c r="F4" s="88" t="s">
        <v>312</v>
      </c>
      <c r="G4" s="87" t="s">
        <v>313</v>
      </c>
      <c r="H4" s="87" t="s">
        <v>314</v>
      </c>
      <c r="I4" s="90" t="s">
        <v>315</v>
      </c>
      <c r="J4" s="90" t="s">
        <v>316</v>
      </c>
      <c r="K4" s="90" t="s">
        <v>179</v>
      </c>
      <c r="L4" s="90" t="s">
        <v>317</v>
      </c>
      <c r="M4" s="90" t="s">
        <v>172</v>
      </c>
      <c r="N4" s="90" t="s">
        <v>180</v>
      </c>
      <c r="O4" s="90" t="s">
        <v>175</v>
      </c>
      <c r="P4" s="84" t="s">
        <v>181</v>
      </c>
      <c r="Q4" s="98"/>
      <c r="R4" s="98"/>
    </row>
    <row r="5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8"/>
      <c r="R5" s="98"/>
    </row>
    <row r="6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8"/>
      <c r="R6" s="98"/>
    </row>
    <row r="7" s="79" customFormat="1" ht="23.25" customHeight="1" spans="1:18">
      <c r="A7" s="92"/>
      <c r="B7" s="93" t="s">
        <v>108</v>
      </c>
      <c r="C7" s="94" t="s">
        <v>111</v>
      </c>
      <c r="D7" s="92" t="s">
        <v>246</v>
      </c>
      <c r="E7" s="92" t="s">
        <v>246</v>
      </c>
      <c r="F7" s="92" t="s">
        <v>246</v>
      </c>
      <c r="G7" s="92" t="s">
        <v>246</v>
      </c>
      <c r="H7" s="92" t="s">
        <v>246</v>
      </c>
      <c r="I7" s="92" t="s">
        <v>246</v>
      </c>
      <c r="J7" s="92" t="s">
        <v>246</v>
      </c>
      <c r="K7" s="92" t="s">
        <v>246</v>
      </c>
      <c r="L7" s="92" t="s">
        <v>246</v>
      </c>
      <c r="M7" s="92" t="s">
        <v>246</v>
      </c>
      <c r="N7" s="92" t="s">
        <v>246</v>
      </c>
      <c r="O7" s="92" t="s">
        <v>246</v>
      </c>
      <c r="P7" s="92" t="s">
        <v>246</v>
      </c>
      <c r="Q7" s="99"/>
      <c r="R7" s="99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4" sqref="A4:C6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6" t="s">
        <v>338</v>
      </c>
      <c r="Q1" s="95"/>
      <c r="R1" s="95"/>
    </row>
    <row r="2" ht="23.25" customHeight="1" spans="1:18">
      <c r="A2" s="81" t="s">
        <v>339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5"/>
      <c r="R2" s="95"/>
    </row>
    <row r="3" ht="23.25" customHeight="1" spans="1:18">
      <c r="A3" s="82"/>
      <c r="B3" s="83"/>
      <c r="C3" s="83"/>
      <c r="D3" s="83"/>
      <c r="E3" s="83"/>
      <c r="F3" s="83"/>
      <c r="G3" s="83"/>
      <c r="H3" s="83"/>
      <c r="I3" s="80"/>
      <c r="J3" s="80"/>
      <c r="K3" s="80"/>
      <c r="L3" s="80"/>
      <c r="M3" s="80"/>
      <c r="N3" s="80"/>
      <c r="O3"/>
      <c r="P3" s="97" t="s">
        <v>340</v>
      </c>
      <c r="Q3" s="95"/>
      <c r="R3" s="95"/>
    </row>
    <row r="4" ht="25.5" customHeight="1" spans="1:18">
      <c r="A4" s="84" t="s">
        <v>114</v>
      </c>
      <c r="B4" s="84" t="s">
        <v>91</v>
      </c>
      <c r="C4" s="85" t="s">
        <v>115</v>
      </c>
      <c r="D4" s="86" t="s">
        <v>116</v>
      </c>
      <c r="E4" s="87" t="s">
        <v>311</v>
      </c>
      <c r="F4" s="88" t="s">
        <v>312</v>
      </c>
      <c r="G4" s="87" t="s">
        <v>313</v>
      </c>
      <c r="H4" s="87" t="s">
        <v>314</v>
      </c>
      <c r="I4" s="90" t="s">
        <v>315</v>
      </c>
      <c r="J4" s="90" t="s">
        <v>316</v>
      </c>
      <c r="K4" s="90" t="s">
        <v>179</v>
      </c>
      <c r="L4" s="90" t="s">
        <v>317</v>
      </c>
      <c r="M4" s="90" t="s">
        <v>172</v>
      </c>
      <c r="N4" s="90" t="s">
        <v>180</v>
      </c>
      <c r="O4" s="90" t="s">
        <v>175</v>
      </c>
      <c r="P4" s="84" t="s">
        <v>181</v>
      </c>
      <c r="Q4" s="98"/>
      <c r="R4" s="98"/>
    </row>
    <row r="5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8"/>
      <c r="R5" s="98"/>
    </row>
    <row r="6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8"/>
      <c r="R6" s="98"/>
    </row>
    <row r="7" s="79" customFormat="1" ht="23.25" customHeight="1" spans="1:18">
      <c r="A7" s="92"/>
      <c r="B7" s="93" t="s">
        <v>108</v>
      </c>
      <c r="C7" s="94" t="s">
        <v>111</v>
      </c>
      <c r="D7" s="92" t="s">
        <v>246</v>
      </c>
      <c r="E7" s="92" t="s">
        <v>246</v>
      </c>
      <c r="F7" s="92" t="s">
        <v>246</v>
      </c>
      <c r="G7" s="92" t="s">
        <v>246</v>
      </c>
      <c r="H7" s="92" t="s">
        <v>246</v>
      </c>
      <c r="I7" s="92" t="s">
        <v>246</v>
      </c>
      <c r="J7" s="92" t="s">
        <v>246</v>
      </c>
      <c r="K7" s="92" t="s">
        <v>246</v>
      </c>
      <c r="L7" s="92" t="s">
        <v>246</v>
      </c>
      <c r="M7" s="92" t="s">
        <v>246</v>
      </c>
      <c r="N7" s="92" t="s">
        <v>246</v>
      </c>
      <c r="O7" s="92" t="s">
        <v>246</v>
      </c>
      <c r="P7" s="92" t="s">
        <v>246</v>
      </c>
      <c r="Q7" s="99"/>
      <c r="R7" s="99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topLeftCell="E4" workbookViewId="0">
      <selection activeCell="J25" sqref="J25"/>
    </sheetView>
  </sheetViews>
  <sheetFormatPr defaultColWidth="9.33333333333333" defaultRowHeight="11.25"/>
  <cols>
    <col min="1" max="1" width="21.8777777777778" customWidth="1"/>
    <col min="2" max="2" width="12.6222222222222" customWidth="1"/>
    <col min="3" max="3" width="34.3777777777778" customWidth="1"/>
    <col min="4" max="4" width="22.2555555555556" customWidth="1"/>
    <col min="5" max="5" width="14.8333333333333" customWidth="1"/>
    <col min="6" max="6" width="12.8333333333333" customWidth="1"/>
    <col min="7" max="7" width="11" customWidth="1"/>
    <col min="8" max="8" width="23.3333333333333" customWidth="1"/>
    <col min="9" max="9" width="16" customWidth="1"/>
    <col min="10" max="10" width="13.1666666666667" customWidth="1"/>
    <col min="11" max="11" width="11.6666666666667" customWidth="1"/>
  </cols>
  <sheetData>
    <row r="1" ht="20.25" customHeight="1" spans="22:22">
      <c r="V1" t="s">
        <v>341</v>
      </c>
    </row>
    <row r="2" ht="32.25" customHeight="1" spans="4:22">
      <c r="D2" s="102" t="s">
        <v>342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customHeight="1"/>
    <row r="4" customHeight="1"/>
    <row r="5" ht="29.25" customHeight="1" spans="1:22">
      <c r="A5" s="103" t="s">
        <v>114</v>
      </c>
      <c r="B5" s="117" t="s">
        <v>91</v>
      </c>
      <c r="C5" s="103" t="s">
        <v>343</v>
      </c>
      <c r="D5" s="140" t="s">
        <v>344</v>
      </c>
      <c r="E5" s="141" t="s">
        <v>164</v>
      </c>
      <c r="F5" s="142"/>
      <c r="G5" s="142"/>
      <c r="H5" s="143"/>
      <c r="I5" s="153" t="s">
        <v>165</v>
      </c>
      <c r="J5" s="154"/>
      <c r="K5" s="154"/>
      <c r="L5" s="154"/>
      <c r="M5" s="154"/>
      <c r="N5" s="154"/>
      <c r="O5" s="154"/>
      <c r="P5" s="154"/>
      <c r="Q5" s="154"/>
      <c r="R5" s="157"/>
      <c r="S5" s="158" t="s">
        <v>166</v>
      </c>
      <c r="T5" s="158" t="s">
        <v>167</v>
      </c>
      <c r="U5" s="158" t="s">
        <v>168</v>
      </c>
      <c r="V5" s="140" t="s">
        <v>169</v>
      </c>
    </row>
    <row r="6" ht="54.75" customHeight="1" spans="1:22">
      <c r="A6" s="103"/>
      <c r="B6" s="144"/>
      <c r="C6" s="103"/>
      <c r="D6" s="145"/>
      <c r="E6" s="146" t="s">
        <v>107</v>
      </c>
      <c r="F6" s="147" t="s">
        <v>170</v>
      </c>
      <c r="G6" s="147" t="s">
        <v>171</v>
      </c>
      <c r="H6" s="147" t="s">
        <v>172</v>
      </c>
      <c r="I6" s="146" t="s">
        <v>107</v>
      </c>
      <c r="J6" s="155" t="s">
        <v>331</v>
      </c>
      <c r="K6" s="155" t="s">
        <v>172</v>
      </c>
      <c r="L6" s="155" t="s">
        <v>175</v>
      </c>
      <c r="M6" s="155" t="s">
        <v>176</v>
      </c>
      <c r="N6" s="155" t="s">
        <v>177</v>
      </c>
      <c r="O6" s="155" t="s">
        <v>178</v>
      </c>
      <c r="P6" s="155" t="s">
        <v>179</v>
      </c>
      <c r="Q6" s="155" t="s">
        <v>180</v>
      </c>
      <c r="R6" s="159" t="s">
        <v>181</v>
      </c>
      <c r="S6" s="160"/>
      <c r="T6" s="160"/>
      <c r="U6" s="160"/>
      <c r="V6" s="145"/>
    </row>
    <row r="7" s="1" customFormat="1" ht="24" customHeight="1" spans="1:22">
      <c r="A7" s="148"/>
      <c r="B7" s="132" t="s">
        <v>118</v>
      </c>
      <c r="C7" s="110" t="s">
        <v>109</v>
      </c>
      <c r="D7" s="149"/>
      <c r="E7" s="150">
        <v>5074366</v>
      </c>
      <c r="F7" s="150">
        <v>4379685</v>
      </c>
      <c r="G7" s="150">
        <v>694681</v>
      </c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="1" customFormat="1" ht="24" customHeight="1" spans="1:22">
      <c r="A8" s="148"/>
      <c r="B8" s="109" t="s">
        <v>108</v>
      </c>
      <c r="C8" s="110" t="s">
        <v>111</v>
      </c>
      <c r="D8" s="149"/>
      <c r="E8" s="150">
        <v>5074366</v>
      </c>
      <c r="F8" s="150">
        <v>4379685</v>
      </c>
      <c r="G8" s="150">
        <v>694681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="1" customFormat="1" ht="24" customHeight="1" spans="1:22">
      <c r="A9" s="128" t="s">
        <v>206</v>
      </c>
      <c r="B9" s="109"/>
      <c r="C9" s="110" t="s">
        <v>120</v>
      </c>
      <c r="D9" s="149"/>
      <c r="E9" s="150">
        <v>2461001</v>
      </c>
      <c r="F9" s="150">
        <v>1766320</v>
      </c>
      <c r="G9" s="150">
        <v>694681</v>
      </c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</row>
    <row r="10" s="1" customFormat="1" ht="24" customHeight="1" spans="1:22">
      <c r="A10" s="151" t="s">
        <v>207</v>
      </c>
      <c r="B10" s="109"/>
      <c r="C10" s="110" t="s">
        <v>122</v>
      </c>
      <c r="D10" s="149"/>
      <c r="E10" s="150">
        <f>E11+E12+E13</f>
        <v>2461001</v>
      </c>
      <c r="F10" s="150">
        <f>F11+F12+F13</f>
        <v>1766320</v>
      </c>
      <c r="G10" s="150">
        <f>G11+G12+G13</f>
        <v>694681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</row>
    <row r="11" s="1" customFormat="1" ht="24" customHeight="1" spans="1:22">
      <c r="A11" s="151" t="s">
        <v>208</v>
      </c>
      <c r="B11" s="109"/>
      <c r="C11" s="110" t="s">
        <v>124</v>
      </c>
      <c r="D11" s="149" t="s">
        <v>186</v>
      </c>
      <c r="E11" s="150">
        <v>1604820</v>
      </c>
      <c r="F11" s="150">
        <v>1604820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</row>
    <row r="12" ht="24" customHeight="1" spans="1:22">
      <c r="A12" s="151" t="s">
        <v>208</v>
      </c>
      <c r="B12" s="109"/>
      <c r="C12" s="110" t="s">
        <v>124</v>
      </c>
      <c r="D12" s="149" t="s">
        <v>171</v>
      </c>
      <c r="E12" s="150">
        <v>694681</v>
      </c>
      <c r="F12" s="150"/>
      <c r="G12" s="150">
        <v>694681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</row>
    <row r="13" ht="24" customHeight="1" spans="1:22">
      <c r="A13" s="151" t="s">
        <v>208</v>
      </c>
      <c r="B13" s="109"/>
      <c r="C13" s="110" t="s">
        <v>124</v>
      </c>
      <c r="D13" s="149" t="s">
        <v>189</v>
      </c>
      <c r="E13" s="150">
        <v>161500</v>
      </c>
      <c r="F13" s="150">
        <v>161500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ht="24" customHeight="1" spans="1:22">
      <c r="A14" s="128" t="s">
        <v>127</v>
      </c>
      <c r="B14" s="108"/>
      <c r="C14" s="133" t="s">
        <v>128</v>
      </c>
      <c r="D14" s="152"/>
      <c r="E14" s="150">
        <v>1928032</v>
      </c>
      <c r="F14" s="150">
        <v>1928032</v>
      </c>
      <c r="G14" s="150"/>
      <c r="H14" s="150"/>
      <c r="I14" s="150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</row>
    <row r="15" ht="24" customHeight="1" spans="1:22">
      <c r="A15" s="128" t="s">
        <v>129</v>
      </c>
      <c r="B15" s="135"/>
      <c r="C15" s="133" t="s">
        <v>130</v>
      </c>
      <c r="D15" s="152"/>
      <c r="E15" s="150">
        <v>1928032</v>
      </c>
      <c r="F15" s="150">
        <v>1928032</v>
      </c>
      <c r="G15" s="150"/>
      <c r="H15" s="150"/>
      <c r="I15" s="150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</row>
    <row r="16" ht="24" customHeight="1" spans="1:22">
      <c r="A16" s="128" t="s">
        <v>131</v>
      </c>
      <c r="B16" s="135"/>
      <c r="C16" s="133" t="s">
        <v>132</v>
      </c>
      <c r="D16" s="152" t="s">
        <v>187</v>
      </c>
      <c r="E16" s="150">
        <v>1928032</v>
      </c>
      <c r="F16" s="150">
        <v>1928032</v>
      </c>
      <c r="G16" s="150"/>
      <c r="H16" s="150"/>
      <c r="I16" s="150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</row>
    <row r="17" ht="24" customHeight="1" spans="1:22">
      <c r="A17" s="128" t="s">
        <v>133</v>
      </c>
      <c r="B17" s="135"/>
      <c r="C17" s="133" t="s">
        <v>134</v>
      </c>
      <c r="D17" s="152"/>
      <c r="E17" s="150">
        <v>685333</v>
      </c>
      <c r="F17" s="150">
        <v>685333</v>
      </c>
      <c r="G17" s="150"/>
      <c r="H17" s="150"/>
      <c r="I17" s="150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ht="24" customHeight="1" spans="1:22">
      <c r="A18" s="128" t="s">
        <v>135</v>
      </c>
      <c r="B18" s="135"/>
      <c r="C18" s="133" t="s">
        <v>136</v>
      </c>
      <c r="D18" s="152"/>
      <c r="E18" s="150">
        <v>685333</v>
      </c>
      <c r="F18" s="150">
        <v>685333</v>
      </c>
      <c r="G18" s="150"/>
      <c r="H18" s="150"/>
      <c r="I18" s="150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ht="24" customHeight="1" spans="1:22">
      <c r="A19" s="128" t="s">
        <v>137</v>
      </c>
      <c r="B19" s="135"/>
      <c r="C19" s="133" t="s">
        <v>138</v>
      </c>
      <c r="D19" s="152" t="s">
        <v>188</v>
      </c>
      <c r="E19" s="150">
        <v>685333</v>
      </c>
      <c r="F19" s="150">
        <v>685333</v>
      </c>
      <c r="G19" s="150"/>
      <c r="H19" s="150"/>
      <c r="I19" s="150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</sheetData>
  <sheetProtection formatCells="0" formatColumns="0" formatRows="0"/>
  <mergeCells count="11">
    <mergeCell ref="D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topLeftCell="D5" workbookViewId="0">
      <selection activeCell="D7" sqref="D7:P17"/>
    </sheetView>
  </sheetViews>
  <sheetFormatPr defaultColWidth="9.16666666666667" defaultRowHeight="12.75" customHeight="1"/>
  <cols>
    <col min="1" max="1" width="20.8777777777778" style="1" customWidth="1"/>
    <col min="2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6" t="s">
        <v>345</v>
      </c>
      <c r="Q1" s="95"/>
      <c r="R1" s="95"/>
    </row>
    <row r="2" ht="23.25" customHeight="1" spans="1:18">
      <c r="A2" s="81" t="s">
        <v>346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5"/>
      <c r="R2" s="95"/>
    </row>
    <row r="3" ht="23.25" customHeight="1" spans="1:18">
      <c r="A3" s="82"/>
      <c r="B3" s="83"/>
      <c r="C3" s="83"/>
      <c r="D3" s="83"/>
      <c r="E3" s="83"/>
      <c r="F3" s="83"/>
      <c r="G3" s="83"/>
      <c r="H3" s="83"/>
      <c r="I3" s="80"/>
      <c r="J3" s="80"/>
      <c r="K3" s="80"/>
      <c r="L3" s="80"/>
      <c r="M3" s="80"/>
      <c r="N3" s="80"/>
      <c r="P3" s="97" t="s">
        <v>90</v>
      </c>
      <c r="Q3" s="95"/>
      <c r="R3" s="95"/>
    </row>
    <row r="4" ht="25.5" customHeight="1" spans="1:18">
      <c r="A4" s="84" t="s">
        <v>114</v>
      </c>
      <c r="B4" s="84" t="s">
        <v>91</v>
      </c>
      <c r="C4" s="85" t="s">
        <v>115</v>
      </c>
      <c r="D4" s="86" t="s">
        <v>116</v>
      </c>
      <c r="E4" s="87" t="s">
        <v>311</v>
      </c>
      <c r="F4" s="88" t="s">
        <v>312</v>
      </c>
      <c r="G4" s="87" t="s">
        <v>313</v>
      </c>
      <c r="H4" s="87" t="s">
        <v>314</v>
      </c>
      <c r="I4" s="90" t="s">
        <v>315</v>
      </c>
      <c r="J4" s="90" t="s">
        <v>316</v>
      </c>
      <c r="K4" s="90" t="s">
        <v>179</v>
      </c>
      <c r="L4" s="90" t="s">
        <v>317</v>
      </c>
      <c r="M4" s="90" t="s">
        <v>172</v>
      </c>
      <c r="N4" s="90" t="s">
        <v>180</v>
      </c>
      <c r="O4" s="90" t="s">
        <v>175</v>
      </c>
      <c r="P4" s="84" t="s">
        <v>181</v>
      </c>
      <c r="Q4" s="98"/>
      <c r="R4" s="98"/>
    </row>
    <row r="5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8"/>
      <c r="R5" s="98"/>
    </row>
    <row r="6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8"/>
      <c r="R6" s="98"/>
    </row>
    <row r="7" s="121" customFormat="1" ht="30" customHeight="1" spans="1:18">
      <c r="A7" s="124"/>
      <c r="B7" s="125" t="s">
        <v>118</v>
      </c>
      <c r="C7" s="94" t="s">
        <v>109</v>
      </c>
      <c r="D7" s="126">
        <v>5074366</v>
      </c>
      <c r="E7" s="126">
        <f>E8</f>
        <v>4379685</v>
      </c>
      <c r="F7" s="126">
        <f>F8</f>
        <v>694681</v>
      </c>
      <c r="G7" s="127">
        <v>0</v>
      </c>
      <c r="H7" s="127">
        <v>0</v>
      </c>
      <c r="I7" s="127"/>
      <c r="J7" s="90"/>
      <c r="K7" s="90"/>
      <c r="L7" s="90"/>
      <c r="M7" s="90"/>
      <c r="N7" s="90"/>
      <c r="O7" s="90"/>
      <c r="P7" s="84"/>
      <c r="Q7" s="98"/>
      <c r="R7" s="98"/>
    </row>
    <row r="8" s="121" customFormat="1" ht="30" customHeight="1" spans="1:18">
      <c r="A8" s="124"/>
      <c r="B8" s="93" t="s">
        <v>108</v>
      </c>
      <c r="C8" s="94" t="s">
        <v>111</v>
      </c>
      <c r="D8" s="126">
        <v>5074366</v>
      </c>
      <c r="E8" s="126">
        <f>E9+E12+E15</f>
        <v>4379685</v>
      </c>
      <c r="F8" s="126">
        <f>F9</f>
        <v>694681</v>
      </c>
      <c r="G8" s="127">
        <v>0</v>
      </c>
      <c r="H8" s="127">
        <v>0</v>
      </c>
      <c r="I8" s="127"/>
      <c r="J8" s="90"/>
      <c r="K8" s="90"/>
      <c r="L8" s="90"/>
      <c r="M8" s="90"/>
      <c r="N8" s="90"/>
      <c r="O8" s="90"/>
      <c r="P8" s="84"/>
      <c r="Q8" s="98"/>
      <c r="R8" s="98"/>
    </row>
    <row r="9" s="122" customFormat="1" ht="30" customHeight="1" spans="1:18">
      <c r="A9" s="128" t="s">
        <v>206</v>
      </c>
      <c r="B9" s="109"/>
      <c r="C9" s="129" t="s">
        <v>120</v>
      </c>
      <c r="D9" s="130">
        <v>2461001</v>
      </c>
      <c r="E9" s="130">
        <v>1766320</v>
      </c>
      <c r="F9" s="130">
        <v>694681</v>
      </c>
      <c r="G9" s="131">
        <v>0</v>
      </c>
      <c r="H9" s="131">
        <v>0</v>
      </c>
      <c r="I9" s="131"/>
      <c r="J9" s="137"/>
      <c r="K9" s="137"/>
      <c r="L9" s="137"/>
      <c r="M9" s="137"/>
      <c r="N9" s="137"/>
      <c r="O9" s="137"/>
      <c r="P9" s="137"/>
      <c r="Q9" s="138"/>
      <c r="R9" s="138"/>
    </row>
    <row r="10" s="122" customFormat="1" ht="30" customHeight="1" spans="1:18">
      <c r="A10" s="132" t="s">
        <v>207</v>
      </c>
      <c r="B10" s="109"/>
      <c r="C10" s="129" t="s">
        <v>122</v>
      </c>
      <c r="D10" s="130">
        <v>2461001</v>
      </c>
      <c r="E10" s="130">
        <v>1766320</v>
      </c>
      <c r="F10" s="130">
        <v>694681</v>
      </c>
      <c r="G10" s="131">
        <v>0</v>
      </c>
      <c r="H10" s="131">
        <v>0</v>
      </c>
      <c r="I10" s="131"/>
      <c r="J10" s="137"/>
      <c r="K10" s="137"/>
      <c r="L10" s="137"/>
      <c r="M10" s="137"/>
      <c r="N10" s="137"/>
      <c r="O10" s="137"/>
      <c r="P10" s="137"/>
      <c r="Q10" s="138"/>
      <c r="R10" s="138"/>
    </row>
    <row r="11" s="122" customFormat="1" ht="30" customHeight="1" spans="1:18">
      <c r="A11" s="132" t="s">
        <v>208</v>
      </c>
      <c r="B11" s="109"/>
      <c r="C11" s="129" t="s">
        <v>124</v>
      </c>
      <c r="D11" s="130">
        <v>2461001</v>
      </c>
      <c r="E11" s="130">
        <v>1766320</v>
      </c>
      <c r="F11" s="130">
        <v>694681</v>
      </c>
      <c r="G11" s="131">
        <v>0</v>
      </c>
      <c r="H11" s="131">
        <v>0</v>
      </c>
      <c r="I11" s="131"/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9"/>
      <c r="R11" s="139"/>
    </row>
    <row r="12" s="123" customFormat="1" ht="30" customHeight="1" spans="1:16">
      <c r="A12" s="128" t="s">
        <v>127</v>
      </c>
      <c r="B12" s="108"/>
      <c r="C12" s="133" t="s">
        <v>128</v>
      </c>
      <c r="D12" s="130">
        <v>1928032</v>
      </c>
      <c r="E12" s="130">
        <v>1928032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</row>
    <row r="13" s="122" customFormat="1" ht="30" customHeight="1" spans="1:18">
      <c r="A13" s="128" t="s">
        <v>129</v>
      </c>
      <c r="B13" s="135"/>
      <c r="C13" s="133" t="s">
        <v>130</v>
      </c>
      <c r="D13" s="130">
        <v>1928032</v>
      </c>
      <c r="E13" s="130">
        <v>1928032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9"/>
      <c r="R13" s="139"/>
    </row>
    <row r="14" s="122" customFormat="1" ht="30" customHeight="1" spans="1:18">
      <c r="A14" s="128" t="s">
        <v>131</v>
      </c>
      <c r="B14" s="135"/>
      <c r="C14" s="133" t="s">
        <v>132</v>
      </c>
      <c r="D14" s="130">
        <v>1928032</v>
      </c>
      <c r="E14" s="130">
        <v>1928032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9"/>
      <c r="R14" s="139"/>
    </row>
    <row r="15" s="122" customFormat="1" ht="30" customHeight="1" spans="1:18">
      <c r="A15" s="128" t="s">
        <v>133</v>
      </c>
      <c r="B15" s="135"/>
      <c r="C15" s="133" t="s">
        <v>134</v>
      </c>
      <c r="D15" s="130">
        <v>685333</v>
      </c>
      <c r="E15" s="130">
        <v>685333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9"/>
      <c r="R15" s="139"/>
    </row>
    <row r="16" s="122" customFormat="1" ht="30" customHeight="1" spans="1:18">
      <c r="A16" s="128" t="s">
        <v>135</v>
      </c>
      <c r="B16" s="135"/>
      <c r="C16" s="133" t="s">
        <v>136</v>
      </c>
      <c r="D16" s="130">
        <v>685333</v>
      </c>
      <c r="E16" s="130">
        <v>685333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9"/>
      <c r="R16" s="139"/>
    </row>
    <row r="17" s="122" customFormat="1" ht="30" customHeight="1" spans="1:18">
      <c r="A17" s="128" t="s">
        <v>137</v>
      </c>
      <c r="B17" s="135"/>
      <c r="C17" s="133" t="s">
        <v>138</v>
      </c>
      <c r="D17" s="130">
        <v>685333</v>
      </c>
      <c r="E17" s="130">
        <v>685333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9"/>
      <c r="R17" s="139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ht="23.25" customHeight="1" spans="1:18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ht="23.25" customHeight="1" spans="1:18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ht="23.25" customHeight="1" spans="1:18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ht="23.25" customHeight="1" spans="1:18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A6" sqref="$A6:$XFD6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114" t="s">
        <v>347</v>
      </c>
    </row>
    <row r="2" customFormat="1" ht="32.25" customHeight="1" spans="1:22">
      <c r="A2" s="102" t="s">
        <v>348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="100" customFormat="1" ht="11.25" customHeight="1" spans="22:22">
      <c r="V3" s="100" t="s">
        <v>90</v>
      </c>
    </row>
    <row r="4" s="100" customFormat="1" ht="29.25" customHeight="1" spans="1:22">
      <c r="A4" s="103" t="s">
        <v>114</v>
      </c>
      <c r="B4" s="103" t="s">
        <v>91</v>
      </c>
      <c r="C4" s="103" t="s">
        <v>261</v>
      </c>
      <c r="D4" s="103" t="s">
        <v>344</v>
      </c>
      <c r="E4" s="104" t="s">
        <v>164</v>
      </c>
      <c r="F4" s="105"/>
      <c r="G4" s="105"/>
      <c r="H4" s="106"/>
      <c r="I4" s="111" t="s">
        <v>165</v>
      </c>
      <c r="J4" s="112"/>
      <c r="K4" s="112"/>
      <c r="L4" s="112"/>
      <c r="M4" s="112"/>
      <c r="N4" s="112"/>
      <c r="O4" s="112"/>
      <c r="P4" s="112"/>
      <c r="Q4" s="112"/>
      <c r="R4" s="115"/>
      <c r="S4" s="116" t="s">
        <v>166</v>
      </c>
      <c r="T4" s="116" t="s">
        <v>167</v>
      </c>
      <c r="U4" s="116" t="s">
        <v>168</v>
      </c>
      <c r="V4" s="117" t="s">
        <v>169</v>
      </c>
    </row>
    <row r="5" s="100" customFormat="1" ht="54.75" customHeight="1" spans="1:22">
      <c r="A5" s="103"/>
      <c r="B5" s="103"/>
      <c r="C5" s="103"/>
      <c r="D5" s="103"/>
      <c r="E5" s="103" t="s">
        <v>107</v>
      </c>
      <c r="F5" s="107" t="s">
        <v>170</v>
      </c>
      <c r="G5" s="107" t="s">
        <v>171</v>
      </c>
      <c r="H5" s="107" t="s">
        <v>172</v>
      </c>
      <c r="I5" s="103" t="s">
        <v>107</v>
      </c>
      <c r="J5" s="113" t="s">
        <v>331</v>
      </c>
      <c r="K5" s="113" t="s">
        <v>172</v>
      </c>
      <c r="L5" s="113" t="s">
        <v>175</v>
      </c>
      <c r="M5" s="113" t="s">
        <v>176</v>
      </c>
      <c r="N5" s="113" t="s">
        <v>177</v>
      </c>
      <c r="O5" s="113" t="s">
        <v>178</v>
      </c>
      <c r="P5" s="113" t="s">
        <v>179</v>
      </c>
      <c r="Q5" s="113" t="s">
        <v>180</v>
      </c>
      <c r="R5" s="118" t="s">
        <v>181</v>
      </c>
      <c r="S5" s="119"/>
      <c r="T5" s="119"/>
      <c r="U5" s="119"/>
      <c r="V5" s="120"/>
    </row>
    <row r="6" s="101" customFormat="1" ht="28" customHeight="1" spans="1:22">
      <c r="A6" s="108"/>
      <c r="B6" s="109" t="s">
        <v>108</v>
      </c>
      <c r="C6" s="110" t="s">
        <v>111</v>
      </c>
      <c r="D6" s="109" t="s">
        <v>246</v>
      </c>
      <c r="E6" s="109" t="s">
        <v>246</v>
      </c>
      <c r="F6" s="109" t="s">
        <v>246</v>
      </c>
      <c r="G6" s="109" t="s">
        <v>246</v>
      </c>
      <c r="H6" s="109" t="s">
        <v>246</v>
      </c>
      <c r="I6" s="109" t="s">
        <v>246</v>
      </c>
      <c r="J6" s="109" t="s">
        <v>246</v>
      </c>
      <c r="K6" s="109" t="s">
        <v>246</v>
      </c>
      <c r="L6" s="109" t="s">
        <v>246</v>
      </c>
      <c r="M6" s="109" t="s">
        <v>246</v>
      </c>
      <c r="N6" s="109" t="s">
        <v>246</v>
      </c>
      <c r="O6" s="109" t="s">
        <v>246</v>
      </c>
      <c r="P6" s="109" t="s">
        <v>246</v>
      </c>
      <c r="Q6" s="109" t="s">
        <v>246</v>
      </c>
      <c r="R6" s="109" t="s">
        <v>246</v>
      </c>
      <c r="S6" s="109" t="s">
        <v>246</v>
      </c>
      <c r="T6" s="109" t="s">
        <v>246</v>
      </c>
      <c r="U6" s="109" t="s">
        <v>246</v>
      </c>
      <c r="V6" s="109" t="s">
        <v>246</v>
      </c>
    </row>
    <row r="7" s="79" customFormat="1" customHeight="1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ageMargins left="0.7" right="0.7" top="0.75" bottom="0.75" header="0.3" footer="0.3"/>
  <pageSetup paperSize="9" orientation="portrait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6" t="s">
        <v>349</v>
      </c>
      <c r="Q1" s="95"/>
      <c r="R1" s="95"/>
    </row>
    <row r="2" ht="23.25" customHeight="1" spans="1:18">
      <c r="A2" s="81" t="s">
        <v>348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5"/>
      <c r="R2" s="95"/>
    </row>
    <row r="3" ht="23.25" customHeight="1" spans="1:18">
      <c r="A3" s="82"/>
      <c r="B3" s="83"/>
      <c r="C3" s="83"/>
      <c r="D3" s="83"/>
      <c r="E3" s="83"/>
      <c r="F3" s="83"/>
      <c r="G3" s="83"/>
      <c r="H3" s="83"/>
      <c r="I3" s="80"/>
      <c r="J3" s="80"/>
      <c r="K3" s="80"/>
      <c r="L3" s="80"/>
      <c r="M3" s="80"/>
      <c r="N3" s="80"/>
      <c r="O3"/>
      <c r="P3" s="97" t="s">
        <v>90</v>
      </c>
      <c r="Q3" s="95"/>
      <c r="R3" s="95"/>
    </row>
    <row r="4" ht="25.5" customHeight="1" spans="1:18">
      <c r="A4" s="84" t="s">
        <v>114</v>
      </c>
      <c r="B4" s="84" t="s">
        <v>91</v>
      </c>
      <c r="C4" s="85" t="s">
        <v>115</v>
      </c>
      <c r="D4" s="86" t="s">
        <v>116</v>
      </c>
      <c r="E4" s="87" t="s">
        <v>311</v>
      </c>
      <c r="F4" s="88" t="s">
        <v>312</v>
      </c>
      <c r="G4" s="87" t="s">
        <v>313</v>
      </c>
      <c r="H4" s="87" t="s">
        <v>314</v>
      </c>
      <c r="I4" s="90" t="s">
        <v>315</v>
      </c>
      <c r="J4" s="90" t="s">
        <v>316</v>
      </c>
      <c r="K4" s="90" t="s">
        <v>179</v>
      </c>
      <c r="L4" s="90" t="s">
        <v>317</v>
      </c>
      <c r="M4" s="90" t="s">
        <v>172</v>
      </c>
      <c r="N4" s="90" t="s">
        <v>180</v>
      </c>
      <c r="O4" s="90" t="s">
        <v>175</v>
      </c>
      <c r="P4" s="84" t="s">
        <v>181</v>
      </c>
      <c r="Q4" s="98"/>
      <c r="R4" s="98"/>
    </row>
    <row r="5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8"/>
      <c r="R5" s="98"/>
    </row>
    <row r="6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8"/>
      <c r="R6" s="98"/>
    </row>
    <row r="7" s="79" customFormat="1" ht="23.25" customHeight="1" spans="1:18">
      <c r="A7" s="92"/>
      <c r="B7" s="93" t="s">
        <v>108</v>
      </c>
      <c r="C7" s="94" t="s">
        <v>111</v>
      </c>
      <c r="D7" s="92" t="s">
        <v>246</v>
      </c>
      <c r="E7" s="92" t="s">
        <v>246</v>
      </c>
      <c r="F7" s="92" t="s">
        <v>246</v>
      </c>
      <c r="G7" s="92" t="s">
        <v>246</v>
      </c>
      <c r="H7" s="92" t="s">
        <v>246</v>
      </c>
      <c r="I7" s="92" t="s">
        <v>246</v>
      </c>
      <c r="J7" s="92" t="s">
        <v>246</v>
      </c>
      <c r="K7" s="92" t="s">
        <v>246</v>
      </c>
      <c r="L7" s="92" t="s">
        <v>246</v>
      </c>
      <c r="M7" s="92" t="s">
        <v>246</v>
      </c>
      <c r="N7" s="92" t="s">
        <v>246</v>
      </c>
      <c r="O7" s="92" t="s">
        <v>246</v>
      </c>
      <c r="P7" s="92" t="s">
        <v>246</v>
      </c>
      <c r="Q7" s="99"/>
      <c r="R7" s="99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7" workbookViewId="0">
      <selection activeCell="E36" sqref="E36"/>
    </sheetView>
  </sheetViews>
  <sheetFormatPr defaultColWidth="9.33333333333333" defaultRowHeight="11.25" outlineLevelCol="7"/>
  <cols>
    <col min="1" max="8" width="18.8333333333333" customWidth="1"/>
  </cols>
  <sheetData>
    <row r="1" ht="27" customHeight="1" spans="1:8">
      <c r="A1" s="72" t="s">
        <v>350</v>
      </c>
      <c r="B1" s="73"/>
      <c r="C1" s="73"/>
      <c r="D1" s="73"/>
      <c r="E1" s="73"/>
      <c r="F1" s="73"/>
      <c r="G1" s="73"/>
      <c r="H1" s="73"/>
    </row>
    <row r="2" ht="20.25" customHeight="1" spans="1:8">
      <c r="A2" s="3" t="s">
        <v>351</v>
      </c>
      <c r="B2" s="3"/>
      <c r="C2" s="3"/>
      <c r="D2" s="3"/>
      <c r="E2" s="3"/>
      <c r="F2" s="3"/>
      <c r="G2" s="3"/>
      <c r="H2" s="3"/>
    </row>
    <row r="3" ht="14.25" customHeight="1" spans="1:8">
      <c r="A3" s="63" t="s">
        <v>352</v>
      </c>
      <c r="B3" s="63"/>
      <c r="C3" s="63"/>
      <c r="D3" s="63"/>
      <c r="E3" s="5"/>
      <c r="F3" s="5" t="s">
        <v>353</v>
      </c>
      <c r="G3" s="4"/>
      <c r="H3" s="4"/>
    </row>
    <row r="4" s="1" customFormat="1" ht="26.25" customHeight="1" spans="1:8">
      <c r="A4" s="6" t="s">
        <v>354</v>
      </c>
      <c r="B4" s="10" t="s">
        <v>355</v>
      </c>
      <c r="C4" s="10"/>
      <c r="D4" s="9" t="s">
        <v>356</v>
      </c>
      <c r="E4" s="10"/>
      <c r="F4" s="10"/>
      <c r="G4" s="10"/>
      <c r="H4" s="10"/>
    </row>
    <row r="5" s="1" customFormat="1" ht="14.25" customHeight="1" spans="1:8">
      <c r="A5" s="6"/>
      <c r="B5" s="10" t="s">
        <v>357</v>
      </c>
      <c r="C5" s="10"/>
      <c r="D5" s="9" t="s">
        <v>358</v>
      </c>
      <c r="E5" s="10"/>
      <c r="F5" s="10" t="s">
        <v>359</v>
      </c>
      <c r="G5" s="9"/>
      <c r="H5" s="10"/>
    </row>
    <row r="6" s="1" customFormat="1" ht="14.25" customHeight="1" spans="1:8">
      <c r="A6" s="6"/>
      <c r="B6" s="10" t="s">
        <v>360</v>
      </c>
      <c r="C6" s="10"/>
      <c r="D6" s="9" t="s">
        <v>361</v>
      </c>
      <c r="E6" s="10"/>
      <c r="F6" s="10" t="s">
        <v>362</v>
      </c>
      <c r="G6" s="9" t="s">
        <v>363</v>
      </c>
      <c r="H6" s="10"/>
    </row>
    <row r="7" s="1" customFormat="1" ht="264" customHeight="1" spans="1:8">
      <c r="A7" s="6"/>
      <c r="B7" s="10" t="s">
        <v>364</v>
      </c>
      <c r="C7" s="10"/>
      <c r="D7" s="9" t="s">
        <v>365</v>
      </c>
      <c r="E7" s="10"/>
      <c r="F7" s="10"/>
      <c r="G7" s="10"/>
      <c r="H7" s="10"/>
    </row>
    <row r="8" ht="14.25" customHeight="1" spans="1:8">
      <c r="A8" s="6"/>
      <c r="B8" s="18" t="s">
        <v>366</v>
      </c>
      <c r="C8" s="18"/>
      <c r="D8" s="18"/>
      <c r="E8" s="18"/>
      <c r="F8" s="18"/>
      <c r="G8" s="18"/>
      <c r="H8" s="18"/>
    </row>
    <row r="9" ht="27" customHeight="1" spans="1:8">
      <c r="A9" s="6"/>
      <c r="B9" s="15" t="s">
        <v>367</v>
      </c>
      <c r="C9" s="15"/>
      <c r="D9" s="15" t="s">
        <v>94</v>
      </c>
      <c r="E9" s="24" t="s">
        <v>95</v>
      </c>
      <c r="F9" s="15" t="s">
        <v>368</v>
      </c>
      <c r="G9" s="15" t="s">
        <v>369</v>
      </c>
      <c r="H9" s="15"/>
    </row>
    <row r="10" s="1" customFormat="1" ht="14.25" customHeight="1" spans="1:8">
      <c r="A10" s="6"/>
      <c r="B10" s="21">
        <v>2007.44</v>
      </c>
      <c r="C10" s="10"/>
      <c r="D10" s="74">
        <v>507.44</v>
      </c>
      <c r="E10" s="74">
        <v>0</v>
      </c>
      <c r="F10" s="21">
        <v>1500</v>
      </c>
      <c r="G10" s="21">
        <v>0</v>
      </c>
      <c r="H10" s="10"/>
    </row>
    <row r="11" ht="14.25" customHeight="1" spans="1:8">
      <c r="A11" s="6"/>
      <c r="B11" s="18" t="s">
        <v>370</v>
      </c>
      <c r="C11" s="18"/>
      <c r="D11" s="18"/>
      <c r="E11" s="18"/>
      <c r="F11" s="18"/>
      <c r="G11" s="18"/>
      <c r="H11" s="18"/>
    </row>
    <row r="12" ht="14.25" customHeight="1" spans="1:8">
      <c r="A12" s="6"/>
      <c r="B12" s="15" t="s">
        <v>371</v>
      </c>
      <c r="C12" s="15"/>
      <c r="D12" s="15" t="s">
        <v>164</v>
      </c>
      <c r="E12" s="15"/>
      <c r="F12" s="15" t="s">
        <v>165</v>
      </c>
      <c r="G12" s="15"/>
      <c r="H12" s="15"/>
    </row>
    <row r="13" s="1" customFormat="1" ht="14.25" customHeight="1" spans="1:8">
      <c r="A13" s="6"/>
      <c r="B13" s="21">
        <v>2007.44</v>
      </c>
      <c r="C13" s="10"/>
      <c r="D13" s="75">
        <v>1595.44</v>
      </c>
      <c r="E13" s="76"/>
      <c r="F13" s="21">
        <v>412</v>
      </c>
      <c r="G13" s="10"/>
      <c r="H13" s="10"/>
    </row>
    <row r="14" ht="14.25" customHeight="1" spans="1:8">
      <c r="A14" s="6"/>
      <c r="B14" s="15" t="s">
        <v>372</v>
      </c>
      <c r="C14" s="15"/>
      <c r="D14" s="18" t="s">
        <v>373</v>
      </c>
      <c r="E14" s="18"/>
      <c r="F14" s="18"/>
      <c r="G14" s="18"/>
      <c r="H14" s="18"/>
    </row>
    <row r="15" ht="14.25" customHeight="1" spans="1:8">
      <c r="A15" s="6"/>
      <c r="B15" s="15" t="s">
        <v>107</v>
      </c>
      <c r="C15" s="15"/>
      <c r="D15" s="15" t="s">
        <v>374</v>
      </c>
      <c r="E15" s="15"/>
      <c r="F15" s="15" t="s">
        <v>375</v>
      </c>
      <c r="G15" s="15"/>
      <c r="H15" s="15" t="s">
        <v>223</v>
      </c>
    </row>
    <row r="16" s="1" customFormat="1" ht="14.25" customHeight="1" spans="1:8">
      <c r="A16" s="6"/>
      <c r="B16" s="21">
        <v>72.6</v>
      </c>
      <c r="C16" s="10"/>
      <c r="D16" s="21">
        <v>39.6</v>
      </c>
      <c r="E16" s="10"/>
      <c r="F16" s="21">
        <v>0</v>
      </c>
      <c r="G16" s="10"/>
      <c r="H16" s="21">
        <v>33</v>
      </c>
    </row>
    <row r="17" ht="105.75" customHeight="1" spans="1:8">
      <c r="A17" s="6" t="s">
        <v>376</v>
      </c>
      <c r="B17" s="27" t="s">
        <v>377</v>
      </c>
      <c r="C17" s="27"/>
      <c r="D17" s="27"/>
      <c r="E17" s="27"/>
      <c r="F17" s="27"/>
      <c r="G17" s="27"/>
      <c r="H17" s="27"/>
    </row>
    <row r="18" ht="14.25" customHeight="1" spans="1:8">
      <c r="A18" s="6" t="s">
        <v>378</v>
      </c>
      <c r="B18" s="18" t="s">
        <v>379</v>
      </c>
      <c r="C18" s="18"/>
      <c r="D18" s="18" t="s">
        <v>380</v>
      </c>
      <c r="E18" s="18" t="s">
        <v>381</v>
      </c>
      <c r="F18" s="18"/>
      <c r="G18" s="18" t="s">
        <v>382</v>
      </c>
      <c r="H18" s="18"/>
    </row>
    <row r="19" s="1" customFormat="1" ht="161.25" customHeight="1" spans="1:8">
      <c r="A19" s="6"/>
      <c r="B19" s="10" t="s">
        <v>383</v>
      </c>
      <c r="C19" s="10"/>
      <c r="D19" s="10" t="s">
        <v>384</v>
      </c>
      <c r="E19" s="9" t="s">
        <v>385</v>
      </c>
      <c r="F19" s="10"/>
      <c r="G19" s="10" t="s">
        <v>386</v>
      </c>
      <c r="H19" s="10"/>
    </row>
    <row r="20" s="1" customFormat="1" ht="14.25" customHeight="1" spans="1:8">
      <c r="A20" s="6"/>
      <c r="B20" s="10"/>
      <c r="C20" s="10"/>
      <c r="D20" s="10" t="s">
        <v>387</v>
      </c>
      <c r="E20" s="9" t="s">
        <v>388</v>
      </c>
      <c r="F20" s="10"/>
      <c r="G20" s="10" t="s">
        <v>389</v>
      </c>
      <c r="H20" s="10"/>
    </row>
    <row r="21" s="1" customFormat="1" ht="14.25" customHeight="1" spans="1:8">
      <c r="A21" s="6"/>
      <c r="B21" s="10"/>
      <c r="C21" s="10"/>
      <c r="D21" s="10" t="s">
        <v>390</v>
      </c>
      <c r="E21" s="9" t="s">
        <v>391</v>
      </c>
      <c r="F21" s="10"/>
      <c r="G21" s="10" t="s">
        <v>392</v>
      </c>
      <c r="H21" s="10"/>
    </row>
    <row r="22" s="1" customFormat="1" ht="14.25" customHeight="1" spans="1:8">
      <c r="A22" s="6"/>
      <c r="B22" s="10"/>
      <c r="C22" s="10"/>
      <c r="D22" s="10" t="s">
        <v>393</v>
      </c>
      <c r="E22" s="9"/>
      <c r="F22" s="10"/>
      <c r="G22" s="10"/>
      <c r="H22" s="10"/>
    </row>
    <row r="23" ht="14.25" customHeight="1" spans="1:8">
      <c r="A23" s="6"/>
      <c r="B23" s="18" t="s">
        <v>379</v>
      </c>
      <c r="C23" s="18"/>
      <c r="D23" s="18" t="s">
        <v>380</v>
      </c>
      <c r="E23" s="18" t="s">
        <v>381</v>
      </c>
      <c r="F23" s="18"/>
      <c r="G23" s="18" t="s">
        <v>382</v>
      </c>
      <c r="H23" s="18"/>
    </row>
    <row r="24" s="1" customFormat="1" ht="14.25" customHeight="1" spans="1:8">
      <c r="A24" s="6"/>
      <c r="B24" s="10" t="s">
        <v>394</v>
      </c>
      <c r="C24" s="10"/>
      <c r="D24" s="10" t="s">
        <v>395</v>
      </c>
      <c r="E24" s="10" t="s">
        <v>396</v>
      </c>
      <c r="F24" s="10"/>
      <c r="G24" s="10" t="s">
        <v>396</v>
      </c>
      <c r="H24" s="10"/>
    </row>
    <row r="25" s="1" customFormat="1" ht="14.25" customHeight="1" spans="1:8">
      <c r="A25" s="6"/>
      <c r="B25" s="10"/>
      <c r="C25" s="10"/>
      <c r="D25" s="10" t="s">
        <v>397</v>
      </c>
      <c r="E25" s="9" t="s">
        <v>398</v>
      </c>
      <c r="F25" s="10"/>
      <c r="G25" s="9" t="s">
        <v>398</v>
      </c>
      <c r="H25" s="10"/>
    </row>
    <row r="26" s="1" customFormat="1" ht="14.25" customHeight="1" spans="1:8">
      <c r="A26" s="6"/>
      <c r="B26" s="10"/>
      <c r="C26" s="10"/>
      <c r="D26" s="10" t="s">
        <v>399</v>
      </c>
      <c r="E26" s="9" t="s">
        <v>400</v>
      </c>
      <c r="F26" s="10"/>
      <c r="G26" s="9" t="s">
        <v>400</v>
      </c>
      <c r="H26" s="10"/>
    </row>
    <row r="27" s="1" customFormat="1" ht="14.25" customHeight="1" spans="1:8">
      <c r="A27" s="6"/>
      <c r="B27" s="10"/>
      <c r="C27" s="10"/>
      <c r="D27" s="10" t="s">
        <v>401</v>
      </c>
      <c r="E27" s="9"/>
      <c r="F27" s="10"/>
      <c r="G27" s="10"/>
      <c r="H27" s="10"/>
    </row>
    <row r="28" s="1" customFormat="1" ht="28.5" customHeight="1" spans="1:8">
      <c r="A28" s="6"/>
      <c r="B28" s="10"/>
      <c r="C28" s="10"/>
      <c r="D28" s="10" t="s">
        <v>402</v>
      </c>
      <c r="E28" s="9" t="s">
        <v>403</v>
      </c>
      <c r="F28" s="10"/>
      <c r="G28" s="77">
        <v>0.98</v>
      </c>
      <c r="H28" s="10"/>
    </row>
    <row r="29" s="1" customFormat="1" ht="58.5" spans="1:8">
      <c r="A29" s="6" t="s">
        <v>404</v>
      </c>
      <c r="B29" s="58" t="s">
        <v>405</v>
      </c>
      <c r="C29" s="59"/>
      <c r="D29" s="59"/>
      <c r="E29" s="59"/>
      <c r="F29" s="59"/>
      <c r="G29" s="59"/>
      <c r="H29" s="8"/>
    </row>
    <row r="30" ht="60.75" customHeight="1" spans="1:8">
      <c r="A30" s="6" t="s">
        <v>406</v>
      </c>
      <c r="B30" s="78" t="s">
        <v>407</v>
      </c>
      <c r="C30" s="78"/>
      <c r="D30" s="78"/>
      <c r="E30" s="78"/>
      <c r="F30" s="78"/>
      <c r="G30" s="78"/>
      <c r="H30" s="78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D10" sqref="D10:M10"/>
    </sheetView>
  </sheetViews>
  <sheetFormatPr defaultColWidth="9.33333333333333" defaultRowHeight="11.25"/>
  <cols>
    <col min="1" max="13" width="13.1666666666667" customWidth="1"/>
  </cols>
  <sheetData>
    <row r="1" ht="27" customHeight="1" spans="1:13">
      <c r="A1" s="2" t="s">
        <v>408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410</v>
      </c>
      <c r="B3" s="4"/>
      <c r="C3" s="4"/>
      <c r="D3" s="4"/>
      <c r="E3" s="5"/>
      <c r="F3" s="5"/>
      <c r="G3" s="5"/>
      <c r="H3" s="5"/>
      <c r="I3" s="63" t="s">
        <v>411</v>
      </c>
      <c r="J3" s="63"/>
      <c r="K3" s="63"/>
      <c r="L3" s="63"/>
      <c r="M3" s="5"/>
    </row>
    <row r="4" s="1" customFormat="1" ht="14.25" customHeight="1" spans="1:13">
      <c r="A4" s="6" t="s">
        <v>412</v>
      </c>
      <c r="B4" s="7" t="s">
        <v>250</v>
      </c>
      <c r="C4" s="8"/>
      <c r="D4" s="9" t="s">
        <v>253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413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414</v>
      </c>
      <c r="C6" s="8"/>
      <c r="D6" s="11" t="s">
        <v>109</v>
      </c>
      <c r="E6" s="11"/>
      <c r="F6" s="11"/>
      <c r="G6" s="10" t="s">
        <v>415</v>
      </c>
      <c r="H6" s="10"/>
      <c r="I6" s="10"/>
      <c r="J6" s="9" t="s">
        <v>416</v>
      </c>
      <c r="K6" s="10"/>
      <c r="L6" s="10"/>
      <c r="M6" s="10"/>
    </row>
    <row r="7" s="1" customFormat="1" ht="14.25" customHeight="1" spans="1:13">
      <c r="A7" s="6"/>
      <c r="B7" s="7" t="s">
        <v>417</v>
      </c>
      <c r="C7" s="8"/>
      <c r="D7" s="12" t="s">
        <v>418</v>
      </c>
      <c r="E7" s="12"/>
      <c r="F7" s="12"/>
      <c r="G7" s="10" t="s">
        <v>359</v>
      </c>
      <c r="H7" s="10"/>
      <c r="I7" s="10"/>
      <c r="J7" s="9"/>
      <c r="K7" s="10"/>
      <c r="L7" s="10"/>
      <c r="M7" s="10"/>
    </row>
    <row r="8" ht="14.25" customHeight="1" spans="1:13">
      <c r="A8" s="6"/>
      <c r="B8" s="13" t="s">
        <v>357</v>
      </c>
      <c r="C8" s="14"/>
      <c r="D8" s="12" t="s">
        <v>419</v>
      </c>
      <c r="E8" s="12"/>
      <c r="F8" s="12"/>
      <c r="G8" s="15" t="s">
        <v>359</v>
      </c>
      <c r="H8" s="15"/>
      <c r="I8" s="15"/>
      <c r="J8" s="15"/>
      <c r="K8" s="15"/>
      <c r="L8" s="15"/>
      <c r="M8" s="15"/>
    </row>
    <row r="9" s="1" customFormat="1" ht="14.25" customHeight="1" spans="1:13">
      <c r="A9" s="6"/>
      <c r="B9" s="7" t="s">
        <v>420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421</v>
      </c>
      <c r="C10" s="8"/>
      <c r="D10" s="9" t="s">
        <v>422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423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424</v>
      </c>
      <c r="B12" s="16" t="s">
        <v>425</v>
      </c>
      <c r="C12" s="17"/>
      <c r="D12" s="18" t="s">
        <v>426</v>
      </c>
      <c r="E12" s="18"/>
      <c r="F12" s="18" t="s">
        <v>427</v>
      </c>
      <c r="G12" s="18"/>
      <c r="H12" s="18"/>
      <c r="I12" s="18"/>
      <c r="J12" s="18" t="s">
        <v>428</v>
      </c>
      <c r="K12" s="18"/>
      <c r="L12" s="18"/>
      <c r="M12" s="18"/>
    </row>
    <row r="13" s="1" customFormat="1" ht="14.25" customHeight="1" spans="1:13">
      <c r="A13" s="6"/>
      <c r="B13" s="19"/>
      <c r="C13" s="20"/>
      <c r="D13" s="10" t="s">
        <v>429</v>
      </c>
      <c r="E13" s="10"/>
      <c r="F13" s="21">
        <v>80</v>
      </c>
      <c r="G13" s="10"/>
      <c r="H13" s="10"/>
      <c r="I13" s="10"/>
      <c r="J13" s="21">
        <v>57</v>
      </c>
      <c r="K13" s="10"/>
      <c r="L13" s="10"/>
      <c r="M13" s="10"/>
    </row>
    <row r="14" s="1" customFormat="1" ht="14.25" customHeight="1" spans="1:13">
      <c r="A14" s="6"/>
      <c r="B14" s="19"/>
      <c r="C14" s="20"/>
      <c r="D14" s="10" t="s">
        <v>430</v>
      </c>
      <c r="E14" s="10"/>
      <c r="F14" s="21">
        <v>80</v>
      </c>
      <c r="G14" s="10"/>
      <c r="H14" s="10"/>
      <c r="I14" s="10"/>
      <c r="J14" s="21">
        <v>57</v>
      </c>
      <c r="K14" s="10"/>
      <c r="L14" s="10"/>
      <c r="M14" s="10"/>
    </row>
    <row r="15" s="1" customFormat="1" ht="14.25" customHeight="1" spans="1:13">
      <c r="A15" s="6"/>
      <c r="B15" s="19"/>
      <c r="C15" s="20"/>
      <c r="D15" s="10" t="s">
        <v>431</v>
      </c>
      <c r="E15" s="10"/>
      <c r="F15" s="21"/>
      <c r="G15" s="10"/>
      <c r="H15" s="10"/>
      <c r="I15" s="10"/>
      <c r="J15" s="21"/>
      <c r="K15" s="10"/>
      <c r="L15" s="10"/>
      <c r="M15" s="10"/>
    </row>
    <row r="16" s="1" customFormat="1" ht="14.25" customHeight="1" spans="1:13">
      <c r="A16" s="6"/>
      <c r="B16" s="19"/>
      <c r="C16" s="20"/>
      <c r="D16" s="10" t="s">
        <v>432</v>
      </c>
      <c r="E16" s="10"/>
      <c r="F16" s="21"/>
      <c r="G16" s="10"/>
      <c r="H16" s="10"/>
      <c r="I16" s="10"/>
      <c r="J16" s="21"/>
      <c r="K16" s="10"/>
      <c r="L16" s="10"/>
      <c r="M16" s="10"/>
    </row>
    <row r="17" s="1" customFormat="1" ht="14.25" customHeight="1" spans="1:13">
      <c r="A17" s="6"/>
      <c r="B17" s="22"/>
      <c r="C17" s="23"/>
      <c r="D17" s="10" t="s">
        <v>433</v>
      </c>
      <c r="E17" s="10"/>
      <c r="F17" s="21"/>
      <c r="G17" s="10"/>
      <c r="H17" s="10"/>
      <c r="I17" s="10"/>
      <c r="J17" s="21"/>
      <c r="K17" s="10"/>
      <c r="L17" s="10"/>
      <c r="M17" s="10"/>
    </row>
    <row r="18" ht="14.25" customHeight="1" spans="1:13">
      <c r="A18" s="6"/>
      <c r="B18" s="16" t="s">
        <v>434</v>
      </c>
      <c r="C18" s="17"/>
      <c r="D18" s="15" t="s">
        <v>426</v>
      </c>
      <c r="E18" s="15"/>
      <c r="F18" s="24" t="s">
        <v>435</v>
      </c>
      <c r="G18" s="24"/>
      <c r="H18" s="24"/>
      <c r="I18" s="24" t="s">
        <v>436</v>
      </c>
      <c r="J18" s="24"/>
      <c r="K18" s="24"/>
      <c r="L18" s="24" t="s">
        <v>437</v>
      </c>
      <c r="M18" s="24"/>
    </row>
    <row r="19" ht="14.25" customHeight="1" spans="1:13">
      <c r="A19" s="6"/>
      <c r="B19" s="25"/>
      <c r="C19" s="26"/>
      <c r="D19" s="15" t="s">
        <v>429</v>
      </c>
      <c r="E19" s="15"/>
      <c r="F19" s="27"/>
      <c r="G19" s="27"/>
      <c r="H19" s="27"/>
      <c r="I19" s="27"/>
      <c r="J19" s="27"/>
      <c r="K19" s="27"/>
      <c r="L19" s="27"/>
      <c r="M19" s="27"/>
    </row>
    <row r="20" ht="14.25" customHeight="1" spans="1:13">
      <c r="A20" s="6"/>
      <c r="B20" s="25"/>
      <c r="C20" s="26"/>
      <c r="D20" s="27" t="s">
        <v>438</v>
      </c>
      <c r="E20" s="27"/>
      <c r="F20" s="27">
        <v>30</v>
      </c>
      <c r="G20" s="27"/>
      <c r="H20" s="27"/>
      <c r="I20" s="27">
        <v>15</v>
      </c>
      <c r="J20" s="27"/>
      <c r="K20" s="27"/>
      <c r="L20" s="27"/>
      <c r="M20" s="27"/>
    </row>
    <row r="21" ht="14.25" customHeight="1" spans="1:13">
      <c r="A21" s="6"/>
      <c r="B21" s="25"/>
      <c r="C21" s="26"/>
      <c r="D21" s="27" t="s">
        <v>439</v>
      </c>
      <c r="E21" s="27"/>
      <c r="F21" s="27">
        <v>60</v>
      </c>
      <c r="G21" s="27"/>
      <c r="H21" s="27"/>
      <c r="I21" s="27">
        <v>42</v>
      </c>
      <c r="J21" s="27"/>
      <c r="K21" s="27"/>
      <c r="L21" s="27"/>
      <c r="M21" s="27"/>
    </row>
    <row r="22" ht="14.25" customHeight="1" spans="1:13">
      <c r="A22" s="6"/>
      <c r="B22" s="25"/>
      <c r="C22" s="26"/>
      <c r="D22" s="27">
        <v>3</v>
      </c>
      <c r="E22" s="27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6"/>
      <c r="B23" s="28"/>
      <c r="C23" s="29"/>
      <c r="D23" s="27" t="s">
        <v>440</v>
      </c>
      <c r="E23" s="27"/>
      <c r="F23" s="27"/>
      <c r="G23" s="27"/>
      <c r="H23" s="27"/>
      <c r="I23" s="27"/>
      <c r="J23" s="27"/>
      <c r="K23" s="27"/>
      <c r="L23" s="27"/>
      <c r="M23" s="27"/>
    </row>
    <row r="24" s="1" customFormat="1" ht="26.25" customHeight="1" spans="1:13">
      <c r="A24" s="30" t="s">
        <v>441</v>
      </c>
      <c r="B24" s="30"/>
      <c r="C24" s="30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1" t="s">
        <v>442</v>
      </c>
      <c r="B25" s="32"/>
      <c r="C25" s="33" t="s">
        <v>443</v>
      </c>
      <c r="D25" s="33"/>
      <c r="E25" s="33"/>
      <c r="F25" s="33"/>
      <c r="G25" s="33"/>
      <c r="H25" s="18" t="s">
        <v>444</v>
      </c>
      <c r="I25" s="18"/>
      <c r="J25" s="18"/>
      <c r="K25" s="18" t="s">
        <v>445</v>
      </c>
      <c r="L25" s="18"/>
      <c r="M25" s="18"/>
    </row>
    <row r="26" s="1" customFormat="1" ht="34.5" customHeight="1" spans="1:13">
      <c r="A26" s="34"/>
      <c r="B26" s="35"/>
      <c r="C26" s="36" t="s">
        <v>253</v>
      </c>
      <c r="D26" s="37"/>
      <c r="E26" s="37"/>
      <c r="F26" s="37"/>
      <c r="G26" s="38"/>
      <c r="H26" s="39" t="s">
        <v>446</v>
      </c>
      <c r="I26" s="54"/>
      <c r="J26" s="55"/>
      <c r="K26" s="39" t="s">
        <v>447</v>
      </c>
      <c r="L26" s="54"/>
      <c r="M26" s="55"/>
    </row>
    <row r="27" ht="14.25" customHeight="1" spans="1:13">
      <c r="A27" s="40"/>
      <c r="B27" s="41"/>
      <c r="C27" s="42"/>
      <c r="D27" s="43"/>
      <c r="E27" s="43"/>
      <c r="F27" s="43"/>
      <c r="G27" s="44"/>
      <c r="H27" s="25"/>
      <c r="I27" s="64"/>
      <c r="J27" s="26"/>
      <c r="K27" s="25"/>
      <c r="L27" s="64"/>
      <c r="M27" s="26"/>
    </row>
    <row r="28" ht="14.25" customHeight="1" spans="1:13">
      <c r="A28" s="40"/>
      <c r="B28" s="41"/>
      <c r="C28" s="45"/>
      <c r="D28" s="46"/>
      <c r="E28" s="46"/>
      <c r="F28" s="46"/>
      <c r="G28" s="47"/>
      <c r="H28" s="28"/>
      <c r="I28" s="4"/>
      <c r="J28" s="29"/>
      <c r="K28" s="28"/>
      <c r="L28" s="4"/>
      <c r="M28" s="29"/>
    </row>
    <row r="29" s="1" customFormat="1" ht="41.25" customHeight="1" spans="1:13">
      <c r="A29" s="48" t="s">
        <v>448</v>
      </c>
      <c r="B29" s="49" t="s">
        <v>449</v>
      </c>
      <c r="C29" s="9" t="s">
        <v>450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50"/>
      <c r="B30" s="49" t="s">
        <v>451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50"/>
      <c r="B31" s="51" t="s">
        <v>452</v>
      </c>
      <c r="C31" s="15" t="s">
        <v>379</v>
      </c>
      <c r="D31" s="15"/>
      <c r="E31" s="15" t="s">
        <v>380</v>
      </c>
      <c r="F31" s="15"/>
      <c r="G31" s="15"/>
      <c r="H31" s="15" t="s">
        <v>381</v>
      </c>
      <c r="I31" s="15"/>
      <c r="J31" s="15"/>
      <c r="K31" s="15"/>
      <c r="L31" s="15" t="s">
        <v>382</v>
      </c>
      <c r="M31" s="15"/>
    </row>
    <row r="32" s="1" customFormat="1" ht="23.25" customHeight="1" spans="1:13">
      <c r="A32" s="50"/>
      <c r="B32" s="52"/>
      <c r="C32" s="10" t="s">
        <v>453</v>
      </c>
      <c r="D32" s="10"/>
      <c r="E32" s="10" t="s">
        <v>384</v>
      </c>
      <c r="F32" s="10"/>
      <c r="G32" s="10"/>
      <c r="H32" s="9" t="s">
        <v>454</v>
      </c>
      <c r="I32" s="10"/>
      <c r="J32" s="10"/>
      <c r="K32" s="10"/>
      <c r="L32" s="10" t="s">
        <v>455</v>
      </c>
      <c r="M32" s="10"/>
    </row>
    <row r="33" s="1" customFormat="1" ht="23.25" customHeight="1" spans="1:13">
      <c r="A33" s="50"/>
      <c r="B33" s="52"/>
      <c r="C33" s="10"/>
      <c r="D33" s="10"/>
      <c r="E33" s="10" t="s">
        <v>387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50"/>
      <c r="B34" s="52"/>
      <c r="C34" s="10"/>
      <c r="D34" s="10"/>
      <c r="E34" s="10" t="s">
        <v>390</v>
      </c>
      <c r="F34" s="10"/>
      <c r="G34" s="10"/>
      <c r="H34" s="9" t="s">
        <v>456</v>
      </c>
      <c r="I34" s="10"/>
      <c r="J34" s="10"/>
      <c r="K34" s="10"/>
      <c r="L34" s="10" t="s">
        <v>457</v>
      </c>
      <c r="M34" s="10"/>
    </row>
    <row r="35" s="1" customFormat="1" ht="23.25" customHeight="1" spans="1:13">
      <c r="A35" s="50"/>
      <c r="B35" s="52"/>
      <c r="C35" s="10"/>
      <c r="D35" s="10"/>
      <c r="E35" s="53" t="s">
        <v>393</v>
      </c>
      <c r="F35" s="54"/>
      <c r="G35" s="55"/>
      <c r="H35" s="39"/>
      <c r="I35" s="65"/>
      <c r="J35" s="65"/>
      <c r="K35" s="66"/>
      <c r="L35" s="53"/>
      <c r="M35" s="55"/>
    </row>
    <row r="36" ht="2.25" customHeight="1" spans="1:13">
      <c r="A36" s="50"/>
      <c r="B36" s="56"/>
      <c r="C36" s="15"/>
      <c r="D36" s="15"/>
      <c r="E36" s="28"/>
      <c r="F36" s="4"/>
      <c r="G36" s="29"/>
      <c r="H36" s="57"/>
      <c r="I36" s="67"/>
      <c r="J36" s="67"/>
      <c r="K36" s="68"/>
      <c r="L36" s="28"/>
      <c r="M36" s="29"/>
    </row>
    <row r="37" ht="23.25" customHeight="1" spans="1:13">
      <c r="A37" s="50"/>
      <c r="B37" s="56"/>
      <c r="C37" s="15" t="s">
        <v>379</v>
      </c>
      <c r="D37" s="15"/>
      <c r="E37" s="15" t="s">
        <v>380</v>
      </c>
      <c r="F37" s="15"/>
      <c r="G37" s="15"/>
      <c r="H37" s="15" t="s">
        <v>381</v>
      </c>
      <c r="I37" s="15"/>
      <c r="J37" s="15"/>
      <c r="K37" s="15"/>
      <c r="L37" s="15" t="s">
        <v>382</v>
      </c>
      <c r="M37" s="15"/>
    </row>
    <row r="38" s="1" customFormat="1" ht="23.25" customHeight="1" spans="1:13">
      <c r="A38" s="50"/>
      <c r="B38" s="52"/>
      <c r="C38" s="10" t="s">
        <v>453</v>
      </c>
      <c r="D38" s="10"/>
      <c r="E38" s="10" t="s">
        <v>395</v>
      </c>
      <c r="F38" s="10"/>
      <c r="G38" s="10"/>
      <c r="H38" s="9" t="s">
        <v>458</v>
      </c>
      <c r="I38" s="10"/>
      <c r="J38" s="10"/>
      <c r="K38" s="10"/>
      <c r="L38" s="69" t="s">
        <v>459</v>
      </c>
      <c r="M38" s="10"/>
    </row>
    <row r="39" s="1" customFormat="1" ht="23.25" customHeight="1" spans="1:13">
      <c r="A39" s="50"/>
      <c r="B39" s="52"/>
      <c r="C39" s="10"/>
      <c r="D39" s="10"/>
      <c r="E39" s="10" t="s">
        <v>397</v>
      </c>
      <c r="F39" s="10"/>
      <c r="G39" s="10"/>
      <c r="H39" s="9" t="s">
        <v>460</v>
      </c>
      <c r="I39" s="10"/>
      <c r="J39" s="10"/>
      <c r="K39" s="10"/>
      <c r="L39" s="10" t="s">
        <v>460</v>
      </c>
      <c r="M39" s="10"/>
    </row>
    <row r="40" s="1" customFormat="1" ht="23.25" customHeight="1" spans="1:13">
      <c r="A40" s="50"/>
      <c r="B40" s="52"/>
      <c r="C40" s="10"/>
      <c r="D40" s="10"/>
      <c r="E40" s="10" t="s">
        <v>399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50"/>
      <c r="B41" s="52"/>
      <c r="C41" s="10"/>
      <c r="D41" s="10"/>
      <c r="E41" s="10" t="s">
        <v>401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50"/>
      <c r="B42" s="52"/>
      <c r="C42" s="10"/>
      <c r="D42" s="10"/>
      <c r="E42" s="53" t="s">
        <v>402</v>
      </c>
      <c r="F42" s="54"/>
      <c r="G42" s="55"/>
      <c r="H42" s="39" t="s">
        <v>403</v>
      </c>
      <c r="I42" s="65"/>
      <c r="J42" s="65"/>
      <c r="K42" s="66"/>
      <c r="L42" s="70" t="s">
        <v>461</v>
      </c>
      <c r="M42" s="55"/>
    </row>
    <row r="43" ht="18" customHeight="1" spans="1:13">
      <c r="A43" s="50"/>
      <c r="B43" s="56"/>
      <c r="C43" s="15"/>
      <c r="D43" s="15"/>
      <c r="E43" s="28"/>
      <c r="F43" s="4"/>
      <c r="G43" s="29"/>
      <c r="H43" s="57"/>
      <c r="I43" s="67"/>
      <c r="J43" s="67"/>
      <c r="K43" s="68"/>
      <c r="L43" s="28"/>
      <c r="M43" s="29"/>
    </row>
    <row r="44" s="1" customFormat="1" ht="33.75" customHeight="1" spans="1:13">
      <c r="A44" s="30" t="s">
        <v>462</v>
      </c>
      <c r="B44" s="30"/>
      <c r="C44" s="30"/>
      <c r="D44" s="58"/>
      <c r="E44" s="59"/>
      <c r="F44" s="59"/>
      <c r="G44" s="59"/>
      <c r="H44" s="59"/>
      <c r="I44" s="59"/>
      <c r="J44" s="59"/>
      <c r="K44" s="59"/>
      <c r="L44" s="59"/>
      <c r="M44" s="8"/>
    </row>
    <row r="45" ht="66.75" customHeight="1" spans="1:13">
      <c r="A45" s="60" t="s">
        <v>463</v>
      </c>
      <c r="B45" s="60"/>
      <c r="C45" s="60"/>
      <c r="D45" s="61" t="s">
        <v>464</v>
      </c>
      <c r="E45" s="62"/>
      <c r="F45" s="62"/>
      <c r="G45" s="62"/>
      <c r="H45" s="62"/>
      <c r="I45" s="62"/>
      <c r="J45" s="62"/>
      <c r="K45" s="62"/>
      <c r="L45" s="62"/>
      <c r="M45" s="71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8:C23"/>
    <mergeCell ref="C32:D36"/>
    <mergeCell ref="B12:C17"/>
    <mergeCell ref="C38:D43"/>
    <mergeCell ref="E42:G43"/>
    <mergeCell ref="H42:K43"/>
    <mergeCell ref="L42:M43"/>
    <mergeCell ref="E35:G36"/>
    <mergeCell ref="H35:K36"/>
    <mergeCell ref="L35:M36"/>
    <mergeCell ref="A25:B28"/>
    <mergeCell ref="C26:G28"/>
    <mergeCell ref="H26:J28"/>
    <mergeCell ref="K26:M28"/>
  </mergeCells>
  <pageMargins left="0.708661417322835" right="0.708661417322835" top="0.748031496062992" bottom="0.748031496062992" header="0.31496062992126" footer="0.31496062992126"/>
  <pageSetup paperSize="9" scale="60" orientation="portrait" horizontalDpi="600" vertic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6" workbookViewId="0">
      <selection activeCell="D45" sqref="D45:M45"/>
    </sheetView>
  </sheetViews>
  <sheetFormatPr defaultColWidth="9.33333333333333" defaultRowHeight="11.25"/>
  <cols>
    <col min="1" max="13" width="13.1666666666667" customWidth="1"/>
  </cols>
  <sheetData>
    <row r="1" ht="27" customHeight="1" spans="1:13">
      <c r="A1" s="2" t="s">
        <v>408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410</v>
      </c>
      <c r="B3" s="4"/>
      <c r="C3" s="4"/>
      <c r="D3" s="4"/>
      <c r="E3" s="5"/>
      <c r="F3" s="5"/>
      <c r="G3" s="5"/>
      <c r="H3" s="5"/>
      <c r="I3" s="63" t="s">
        <v>411</v>
      </c>
      <c r="J3" s="63"/>
      <c r="K3" s="63"/>
      <c r="L3" s="63"/>
      <c r="M3" s="5"/>
    </row>
    <row r="4" s="1" customFormat="1" ht="14.25" customHeight="1" spans="1:13">
      <c r="A4" s="6" t="s">
        <v>412</v>
      </c>
      <c r="B4" s="7" t="s">
        <v>250</v>
      </c>
      <c r="C4" s="8"/>
      <c r="D4" s="9" t="s">
        <v>255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413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414</v>
      </c>
      <c r="C6" s="8"/>
      <c r="D6" s="11" t="s">
        <v>109</v>
      </c>
      <c r="E6" s="11"/>
      <c r="F6" s="11"/>
      <c r="G6" s="10" t="s">
        <v>415</v>
      </c>
      <c r="H6" s="10"/>
      <c r="I6" s="10"/>
      <c r="J6" s="9" t="s">
        <v>416</v>
      </c>
      <c r="K6" s="10"/>
      <c r="L6" s="10"/>
      <c r="M6" s="10"/>
    </row>
    <row r="7" s="1" customFormat="1" ht="14.25" customHeight="1" spans="1:13">
      <c r="A7" s="6"/>
      <c r="B7" s="7" t="s">
        <v>417</v>
      </c>
      <c r="C7" s="8"/>
      <c r="D7" s="12" t="s">
        <v>418</v>
      </c>
      <c r="E7" s="12"/>
      <c r="F7" s="12"/>
      <c r="G7" s="10" t="s">
        <v>359</v>
      </c>
      <c r="H7" s="10"/>
      <c r="I7" s="10"/>
      <c r="J7" s="9"/>
      <c r="K7" s="10"/>
      <c r="L7" s="10"/>
      <c r="M7" s="10"/>
    </row>
    <row r="8" ht="14.25" customHeight="1" spans="1:13">
      <c r="A8" s="6"/>
      <c r="B8" s="13" t="s">
        <v>357</v>
      </c>
      <c r="C8" s="14"/>
      <c r="D8" s="12" t="s">
        <v>419</v>
      </c>
      <c r="E8" s="12"/>
      <c r="F8" s="12"/>
      <c r="G8" s="15" t="s">
        <v>359</v>
      </c>
      <c r="H8" s="15"/>
      <c r="I8" s="15"/>
      <c r="J8" s="15"/>
      <c r="K8" s="15"/>
      <c r="L8" s="15"/>
      <c r="M8" s="15"/>
    </row>
    <row r="9" s="1" customFormat="1" ht="14.25" customHeight="1" spans="1:13">
      <c r="A9" s="6"/>
      <c r="B9" s="7" t="s">
        <v>420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421</v>
      </c>
      <c r="C10" s="8"/>
      <c r="D10" s="9" t="s">
        <v>465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423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424</v>
      </c>
      <c r="B12" s="16" t="s">
        <v>425</v>
      </c>
      <c r="C12" s="17"/>
      <c r="D12" s="18" t="s">
        <v>426</v>
      </c>
      <c r="E12" s="18"/>
      <c r="F12" s="18" t="s">
        <v>427</v>
      </c>
      <c r="G12" s="18"/>
      <c r="H12" s="18"/>
      <c r="I12" s="18"/>
      <c r="J12" s="18" t="s">
        <v>428</v>
      </c>
      <c r="K12" s="18"/>
      <c r="L12" s="18"/>
      <c r="M12" s="18"/>
    </row>
    <row r="13" s="1" customFormat="1" ht="14.25" customHeight="1" spans="1:13">
      <c r="A13" s="6"/>
      <c r="B13" s="19"/>
      <c r="C13" s="20"/>
      <c r="D13" s="10" t="s">
        <v>429</v>
      </c>
      <c r="E13" s="10"/>
      <c r="F13" s="21">
        <v>300</v>
      </c>
      <c r="G13" s="10"/>
      <c r="H13" s="10"/>
      <c r="I13" s="10"/>
      <c r="J13" s="21">
        <v>300</v>
      </c>
      <c r="K13" s="10"/>
      <c r="L13" s="10"/>
      <c r="M13" s="10"/>
    </row>
    <row r="14" s="1" customFormat="1" ht="14.25" customHeight="1" spans="1:13">
      <c r="A14" s="6"/>
      <c r="B14" s="19"/>
      <c r="C14" s="20"/>
      <c r="D14" s="10" t="s">
        <v>430</v>
      </c>
      <c r="E14" s="10"/>
      <c r="F14" s="21">
        <v>300</v>
      </c>
      <c r="G14" s="10"/>
      <c r="H14" s="10"/>
      <c r="I14" s="10"/>
      <c r="J14" s="21">
        <v>300</v>
      </c>
      <c r="K14" s="10"/>
      <c r="L14" s="10"/>
      <c r="M14" s="10"/>
    </row>
    <row r="15" s="1" customFormat="1" ht="14.25" customHeight="1" spans="1:13">
      <c r="A15" s="6"/>
      <c r="B15" s="19"/>
      <c r="C15" s="20"/>
      <c r="D15" s="10" t="s">
        <v>431</v>
      </c>
      <c r="E15" s="10"/>
      <c r="F15" s="21"/>
      <c r="G15" s="10"/>
      <c r="H15" s="10"/>
      <c r="I15" s="10"/>
      <c r="J15" s="21"/>
      <c r="K15" s="10"/>
      <c r="L15" s="10"/>
      <c r="M15" s="10"/>
    </row>
    <row r="16" s="1" customFormat="1" ht="14.25" customHeight="1" spans="1:13">
      <c r="A16" s="6"/>
      <c r="B16" s="19"/>
      <c r="C16" s="20"/>
      <c r="D16" s="10" t="s">
        <v>432</v>
      </c>
      <c r="E16" s="10"/>
      <c r="F16" s="21"/>
      <c r="G16" s="10"/>
      <c r="H16" s="10"/>
      <c r="I16" s="10"/>
      <c r="J16" s="21"/>
      <c r="K16" s="10"/>
      <c r="L16" s="10"/>
      <c r="M16" s="10"/>
    </row>
    <row r="17" s="1" customFormat="1" ht="14.25" customHeight="1" spans="1:13">
      <c r="A17" s="6"/>
      <c r="B17" s="22"/>
      <c r="C17" s="23"/>
      <c r="D17" s="10" t="s">
        <v>433</v>
      </c>
      <c r="E17" s="10"/>
      <c r="F17" s="21"/>
      <c r="G17" s="10"/>
      <c r="H17" s="10"/>
      <c r="I17" s="10"/>
      <c r="J17" s="21"/>
      <c r="K17" s="10"/>
      <c r="L17" s="10"/>
      <c r="M17" s="10"/>
    </row>
    <row r="18" ht="14.25" customHeight="1" spans="1:13">
      <c r="A18" s="6"/>
      <c r="B18" s="16" t="s">
        <v>434</v>
      </c>
      <c r="C18" s="17"/>
      <c r="D18" s="15" t="s">
        <v>426</v>
      </c>
      <c r="E18" s="15"/>
      <c r="F18" s="24" t="s">
        <v>435</v>
      </c>
      <c r="G18" s="24"/>
      <c r="H18" s="24"/>
      <c r="I18" s="24" t="s">
        <v>436</v>
      </c>
      <c r="J18" s="24"/>
      <c r="K18" s="24"/>
      <c r="L18" s="24" t="s">
        <v>437</v>
      </c>
      <c r="M18" s="24"/>
    </row>
    <row r="19" ht="14.25" customHeight="1" spans="1:13">
      <c r="A19" s="6"/>
      <c r="B19" s="25"/>
      <c r="C19" s="26"/>
      <c r="D19" s="15" t="s">
        <v>429</v>
      </c>
      <c r="E19" s="15"/>
      <c r="F19" s="27"/>
      <c r="G19" s="27"/>
      <c r="H19" s="27"/>
      <c r="I19" s="27"/>
      <c r="J19" s="27"/>
      <c r="K19" s="27"/>
      <c r="L19" s="27"/>
      <c r="M19" s="27"/>
    </row>
    <row r="20" ht="14.25" customHeight="1" spans="1:13">
      <c r="A20" s="6"/>
      <c r="B20" s="25"/>
      <c r="C20" s="26"/>
      <c r="D20" s="27" t="s">
        <v>466</v>
      </c>
      <c r="E20" s="27"/>
      <c r="F20" s="27">
        <v>300</v>
      </c>
      <c r="G20" s="27"/>
      <c r="H20" s="27"/>
      <c r="I20" s="27">
        <v>300</v>
      </c>
      <c r="J20" s="27"/>
      <c r="K20" s="27"/>
      <c r="L20" s="27"/>
      <c r="M20" s="27"/>
    </row>
    <row r="21" ht="14.25" customHeight="1" spans="1:13">
      <c r="A21" s="6"/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ht="14.25" customHeight="1" spans="1:13">
      <c r="A22" s="6"/>
      <c r="B22" s="25"/>
      <c r="C22" s="26"/>
      <c r="D22" s="27"/>
      <c r="E22" s="27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6"/>
      <c r="B23" s="28"/>
      <c r="C23" s="29"/>
      <c r="D23" s="27" t="s">
        <v>440</v>
      </c>
      <c r="E23" s="27"/>
      <c r="F23" s="27"/>
      <c r="G23" s="27"/>
      <c r="H23" s="27"/>
      <c r="I23" s="27"/>
      <c r="J23" s="27"/>
      <c r="K23" s="27"/>
      <c r="L23" s="27"/>
      <c r="M23" s="27"/>
    </row>
    <row r="24" s="1" customFormat="1" ht="26.25" customHeight="1" spans="1:13">
      <c r="A24" s="30" t="s">
        <v>441</v>
      </c>
      <c r="B24" s="30"/>
      <c r="C24" s="30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1" t="s">
        <v>442</v>
      </c>
      <c r="B25" s="32"/>
      <c r="C25" s="33" t="s">
        <v>443</v>
      </c>
      <c r="D25" s="33"/>
      <c r="E25" s="33"/>
      <c r="F25" s="33"/>
      <c r="G25" s="33"/>
      <c r="H25" s="18" t="s">
        <v>444</v>
      </c>
      <c r="I25" s="18"/>
      <c r="J25" s="18"/>
      <c r="K25" s="18" t="s">
        <v>445</v>
      </c>
      <c r="L25" s="18"/>
      <c r="M25" s="18"/>
    </row>
    <row r="26" s="1" customFormat="1" ht="34.5" customHeight="1" spans="1:13">
      <c r="A26" s="34"/>
      <c r="B26" s="35"/>
      <c r="C26" s="36" t="s">
        <v>253</v>
      </c>
      <c r="D26" s="37"/>
      <c r="E26" s="37"/>
      <c r="F26" s="37"/>
      <c r="G26" s="38"/>
      <c r="H26" s="39" t="s">
        <v>446</v>
      </c>
      <c r="I26" s="54"/>
      <c r="J26" s="55"/>
      <c r="K26" s="39" t="s">
        <v>447</v>
      </c>
      <c r="L26" s="54"/>
      <c r="M26" s="55"/>
    </row>
    <row r="27" ht="14.25" customHeight="1" spans="1:13">
      <c r="A27" s="40"/>
      <c r="B27" s="41"/>
      <c r="C27" s="42"/>
      <c r="D27" s="43"/>
      <c r="E27" s="43"/>
      <c r="F27" s="43"/>
      <c r="G27" s="44"/>
      <c r="H27" s="25"/>
      <c r="I27" s="64"/>
      <c r="J27" s="26"/>
      <c r="K27" s="25"/>
      <c r="L27" s="64"/>
      <c r="M27" s="26"/>
    </row>
    <row r="28" ht="14.25" customHeight="1" spans="1:13">
      <c r="A28" s="40"/>
      <c r="B28" s="41"/>
      <c r="C28" s="45"/>
      <c r="D28" s="46"/>
      <c r="E28" s="46"/>
      <c r="F28" s="46"/>
      <c r="G28" s="47"/>
      <c r="H28" s="28"/>
      <c r="I28" s="4"/>
      <c r="J28" s="29"/>
      <c r="K28" s="28"/>
      <c r="L28" s="4"/>
      <c r="M28" s="29"/>
    </row>
    <row r="29" s="1" customFormat="1" ht="41.25" customHeight="1" spans="1:13">
      <c r="A29" s="48" t="s">
        <v>448</v>
      </c>
      <c r="B29" s="49" t="s">
        <v>449</v>
      </c>
      <c r="C29" s="9" t="s">
        <v>450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50"/>
      <c r="B30" s="49" t="s">
        <v>451</v>
      </c>
      <c r="C30" s="9" t="s">
        <v>467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50"/>
      <c r="B31" s="51" t="s">
        <v>452</v>
      </c>
      <c r="C31" s="15" t="s">
        <v>379</v>
      </c>
      <c r="D31" s="15"/>
      <c r="E31" s="15" t="s">
        <v>380</v>
      </c>
      <c r="F31" s="15"/>
      <c r="G31" s="15"/>
      <c r="H31" s="15" t="s">
        <v>381</v>
      </c>
      <c r="I31" s="15"/>
      <c r="J31" s="15"/>
      <c r="K31" s="15"/>
      <c r="L31" s="15" t="s">
        <v>382</v>
      </c>
      <c r="M31" s="15"/>
    </row>
    <row r="32" s="1" customFormat="1" ht="23.25" customHeight="1" spans="1:13">
      <c r="A32" s="50"/>
      <c r="B32" s="52"/>
      <c r="C32" s="10" t="s">
        <v>453</v>
      </c>
      <c r="D32" s="10"/>
      <c r="E32" s="10" t="s">
        <v>384</v>
      </c>
      <c r="F32" s="10"/>
      <c r="G32" s="10"/>
      <c r="H32" s="9" t="s">
        <v>454</v>
      </c>
      <c r="I32" s="10"/>
      <c r="J32" s="10"/>
      <c r="K32" s="10"/>
      <c r="L32" s="10" t="s">
        <v>468</v>
      </c>
      <c r="M32" s="10"/>
    </row>
    <row r="33" s="1" customFormat="1" ht="23.25" customHeight="1" spans="1:13">
      <c r="A33" s="50"/>
      <c r="B33" s="52"/>
      <c r="C33" s="10"/>
      <c r="D33" s="10"/>
      <c r="E33" s="10" t="s">
        <v>387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50"/>
      <c r="B34" s="52"/>
      <c r="C34" s="10"/>
      <c r="D34" s="10"/>
      <c r="E34" s="10" t="s">
        <v>390</v>
      </c>
      <c r="F34" s="10"/>
      <c r="G34" s="10"/>
      <c r="H34" s="9" t="s">
        <v>456</v>
      </c>
      <c r="I34" s="10"/>
      <c r="J34" s="10"/>
      <c r="K34" s="10"/>
      <c r="L34" s="10" t="s">
        <v>457</v>
      </c>
      <c r="M34" s="10"/>
    </row>
    <row r="35" s="1" customFormat="1" ht="23.25" customHeight="1" spans="1:13">
      <c r="A35" s="50"/>
      <c r="B35" s="52"/>
      <c r="C35" s="10"/>
      <c r="D35" s="10"/>
      <c r="E35" s="53" t="s">
        <v>393</v>
      </c>
      <c r="F35" s="54"/>
      <c r="G35" s="55"/>
      <c r="H35" s="39"/>
      <c r="I35" s="65"/>
      <c r="J35" s="65"/>
      <c r="K35" s="66"/>
      <c r="L35" s="53"/>
      <c r="M35" s="55"/>
    </row>
    <row r="36" ht="2.25" customHeight="1" spans="1:13">
      <c r="A36" s="50"/>
      <c r="B36" s="56"/>
      <c r="C36" s="15"/>
      <c r="D36" s="15"/>
      <c r="E36" s="28"/>
      <c r="F36" s="4"/>
      <c r="G36" s="29"/>
      <c r="H36" s="57"/>
      <c r="I36" s="67"/>
      <c r="J36" s="67"/>
      <c r="K36" s="68"/>
      <c r="L36" s="28"/>
      <c r="M36" s="29"/>
    </row>
    <row r="37" ht="23.25" customHeight="1" spans="1:13">
      <c r="A37" s="50"/>
      <c r="B37" s="56"/>
      <c r="C37" s="15" t="s">
        <v>379</v>
      </c>
      <c r="D37" s="15"/>
      <c r="E37" s="15" t="s">
        <v>380</v>
      </c>
      <c r="F37" s="15"/>
      <c r="G37" s="15"/>
      <c r="H37" s="15" t="s">
        <v>381</v>
      </c>
      <c r="I37" s="15"/>
      <c r="J37" s="15"/>
      <c r="K37" s="15"/>
      <c r="L37" s="15" t="s">
        <v>382</v>
      </c>
      <c r="M37" s="15"/>
    </row>
    <row r="38" s="1" customFormat="1" ht="23.25" customHeight="1" spans="1:13">
      <c r="A38" s="50"/>
      <c r="B38" s="52"/>
      <c r="C38" s="10" t="s">
        <v>453</v>
      </c>
      <c r="D38" s="10"/>
      <c r="E38" s="10" t="s">
        <v>395</v>
      </c>
      <c r="F38" s="10"/>
      <c r="G38" s="10"/>
      <c r="H38" s="9" t="s">
        <v>458</v>
      </c>
      <c r="I38" s="10"/>
      <c r="J38" s="10"/>
      <c r="K38" s="10"/>
      <c r="L38" s="69" t="s">
        <v>459</v>
      </c>
      <c r="M38" s="10"/>
    </row>
    <row r="39" s="1" customFormat="1" ht="23.25" customHeight="1" spans="1:13">
      <c r="A39" s="50"/>
      <c r="B39" s="52"/>
      <c r="C39" s="10"/>
      <c r="D39" s="10"/>
      <c r="E39" s="10" t="s">
        <v>397</v>
      </c>
      <c r="F39" s="10"/>
      <c r="G39" s="10"/>
      <c r="H39" s="9" t="s">
        <v>460</v>
      </c>
      <c r="I39" s="10"/>
      <c r="J39" s="10"/>
      <c r="K39" s="10"/>
      <c r="L39" s="10" t="s">
        <v>460</v>
      </c>
      <c r="M39" s="10"/>
    </row>
    <row r="40" s="1" customFormat="1" ht="23.25" customHeight="1" spans="1:13">
      <c r="A40" s="50"/>
      <c r="B40" s="52"/>
      <c r="C40" s="10"/>
      <c r="D40" s="10"/>
      <c r="E40" s="10" t="s">
        <v>399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50"/>
      <c r="B41" s="52"/>
      <c r="C41" s="10"/>
      <c r="D41" s="10"/>
      <c r="E41" s="10" t="s">
        <v>401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50"/>
      <c r="B42" s="52"/>
      <c r="C42" s="10"/>
      <c r="D42" s="10"/>
      <c r="E42" s="53" t="s">
        <v>402</v>
      </c>
      <c r="F42" s="54"/>
      <c r="G42" s="55"/>
      <c r="H42" s="39" t="s">
        <v>403</v>
      </c>
      <c r="I42" s="65"/>
      <c r="J42" s="65"/>
      <c r="K42" s="66"/>
      <c r="L42" s="70" t="s">
        <v>461</v>
      </c>
      <c r="M42" s="55"/>
    </row>
    <row r="43" ht="18" customHeight="1" spans="1:13">
      <c r="A43" s="50"/>
      <c r="B43" s="56"/>
      <c r="C43" s="15"/>
      <c r="D43" s="15"/>
      <c r="E43" s="28"/>
      <c r="F43" s="4"/>
      <c r="G43" s="29"/>
      <c r="H43" s="57"/>
      <c r="I43" s="67"/>
      <c r="J43" s="67"/>
      <c r="K43" s="68"/>
      <c r="L43" s="28"/>
      <c r="M43" s="29"/>
    </row>
    <row r="44" s="1" customFormat="1" ht="33.75" customHeight="1" spans="1:13">
      <c r="A44" s="30" t="s">
        <v>462</v>
      </c>
      <c r="B44" s="30"/>
      <c r="C44" s="30"/>
      <c r="D44" s="58"/>
      <c r="E44" s="59"/>
      <c r="F44" s="59"/>
      <c r="G44" s="59"/>
      <c r="H44" s="59"/>
      <c r="I44" s="59"/>
      <c r="J44" s="59"/>
      <c r="K44" s="59"/>
      <c r="L44" s="59"/>
      <c r="M44" s="8"/>
    </row>
    <row r="45" ht="66.75" customHeight="1" spans="1:13">
      <c r="A45" s="60" t="s">
        <v>463</v>
      </c>
      <c r="B45" s="60"/>
      <c r="C45" s="60"/>
      <c r="D45" s="61" t="s">
        <v>464</v>
      </c>
      <c r="E45" s="62"/>
      <c r="F45" s="62"/>
      <c r="G45" s="62"/>
      <c r="H45" s="62"/>
      <c r="I45" s="62"/>
      <c r="J45" s="62"/>
      <c r="K45" s="62"/>
      <c r="L45" s="62"/>
      <c r="M45" s="71"/>
    </row>
  </sheetData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6" workbookViewId="0">
      <selection activeCell="H35" sqref="H35:K36"/>
    </sheetView>
  </sheetViews>
  <sheetFormatPr defaultColWidth="9.33333333333333" defaultRowHeight="11.25"/>
  <cols>
    <col min="1" max="13" width="13.1666666666667" customWidth="1"/>
  </cols>
  <sheetData>
    <row r="1" ht="27" customHeight="1" spans="1:13">
      <c r="A1" s="2" t="s">
        <v>408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410</v>
      </c>
      <c r="B3" s="4"/>
      <c r="C3" s="4"/>
      <c r="D3" s="4"/>
      <c r="E3" s="5"/>
      <c r="F3" s="5"/>
      <c r="G3" s="5"/>
      <c r="H3" s="5"/>
      <c r="I3" s="63" t="s">
        <v>411</v>
      </c>
      <c r="J3" s="63"/>
      <c r="K3" s="63"/>
      <c r="L3" s="63"/>
      <c r="M3" s="5"/>
    </row>
    <row r="4" s="1" customFormat="1" ht="14.25" customHeight="1" spans="1:13">
      <c r="A4" s="6" t="s">
        <v>412</v>
      </c>
      <c r="B4" s="7" t="s">
        <v>250</v>
      </c>
      <c r="C4" s="8"/>
      <c r="D4" s="9" t="s">
        <v>254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413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414</v>
      </c>
      <c r="C6" s="8"/>
      <c r="D6" s="11" t="s">
        <v>109</v>
      </c>
      <c r="E6" s="11"/>
      <c r="F6" s="11"/>
      <c r="G6" s="10" t="s">
        <v>415</v>
      </c>
      <c r="H6" s="10"/>
      <c r="I6" s="10"/>
      <c r="J6" s="9" t="s">
        <v>416</v>
      </c>
      <c r="K6" s="10"/>
      <c r="L6" s="10"/>
      <c r="M6" s="10"/>
    </row>
    <row r="7" s="1" customFormat="1" ht="14.25" customHeight="1" spans="1:13">
      <c r="A7" s="6"/>
      <c r="B7" s="7" t="s">
        <v>417</v>
      </c>
      <c r="C7" s="8"/>
      <c r="D7" s="12" t="s">
        <v>418</v>
      </c>
      <c r="E7" s="12"/>
      <c r="F7" s="12"/>
      <c r="G7" s="10" t="s">
        <v>359</v>
      </c>
      <c r="H7" s="10"/>
      <c r="I7" s="10"/>
      <c r="J7" s="9"/>
      <c r="K7" s="10"/>
      <c r="L7" s="10"/>
      <c r="M7" s="10"/>
    </row>
    <row r="8" ht="14.25" customHeight="1" spans="1:13">
      <c r="A8" s="6"/>
      <c r="B8" s="13" t="s">
        <v>357</v>
      </c>
      <c r="C8" s="14"/>
      <c r="D8" s="12" t="s">
        <v>419</v>
      </c>
      <c r="E8" s="12"/>
      <c r="F8" s="12"/>
      <c r="G8" s="15" t="s">
        <v>359</v>
      </c>
      <c r="H8" s="15"/>
      <c r="I8" s="15"/>
      <c r="J8" s="15"/>
      <c r="K8" s="15"/>
      <c r="L8" s="15"/>
      <c r="M8" s="15"/>
    </row>
    <row r="9" s="1" customFormat="1" ht="14.25" customHeight="1" spans="1:13">
      <c r="A9" s="6"/>
      <c r="B9" s="7" t="s">
        <v>420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421</v>
      </c>
      <c r="C10" s="8"/>
      <c r="D10" s="9" t="s">
        <v>469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423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424</v>
      </c>
      <c r="B12" s="16" t="s">
        <v>425</v>
      </c>
      <c r="C12" s="17"/>
      <c r="D12" s="18" t="s">
        <v>426</v>
      </c>
      <c r="E12" s="18"/>
      <c r="F12" s="18" t="s">
        <v>427</v>
      </c>
      <c r="G12" s="18"/>
      <c r="H12" s="18"/>
      <c r="I12" s="18"/>
      <c r="J12" s="18" t="s">
        <v>428</v>
      </c>
      <c r="K12" s="18"/>
      <c r="L12" s="18"/>
      <c r="M12" s="18"/>
    </row>
    <row r="13" s="1" customFormat="1" ht="14.25" customHeight="1" spans="1:13">
      <c r="A13" s="6"/>
      <c r="B13" s="19"/>
      <c r="C13" s="20"/>
      <c r="D13" s="10" t="s">
        <v>429</v>
      </c>
      <c r="E13" s="10"/>
      <c r="F13" s="21">
        <v>109</v>
      </c>
      <c r="G13" s="10"/>
      <c r="H13" s="10"/>
      <c r="I13" s="10"/>
      <c r="J13" s="21">
        <v>55</v>
      </c>
      <c r="K13" s="10"/>
      <c r="L13" s="10"/>
      <c r="M13" s="10"/>
    </row>
    <row r="14" s="1" customFormat="1" ht="14.25" customHeight="1" spans="1:13">
      <c r="A14" s="6"/>
      <c r="B14" s="19"/>
      <c r="C14" s="20"/>
      <c r="D14" s="10" t="s">
        <v>430</v>
      </c>
      <c r="E14" s="10"/>
      <c r="F14" s="21">
        <v>109</v>
      </c>
      <c r="G14" s="10"/>
      <c r="H14" s="10"/>
      <c r="I14" s="10"/>
      <c r="J14" s="21">
        <v>55</v>
      </c>
      <c r="K14" s="10"/>
      <c r="L14" s="10"/>
      <c r="M14" s="10"/>
    </row>
    <row r="15" s="1" customFormat="1" ht="14.25" customHeight="1" spans="1:13">
      <c r="A15" s="6"/>
      <c r="B15" s="19"/>
      <c r="C15" s="20"/>
      <c r="D15" s="10" t="s">
        <v>431</v>
      </c>
      <c r="E15" s="10"/>
      <c r="F15" s="21"/>
      <c r="G15" s="10"/>
      <c r="H15" s="10"/>
      <c r="I15" s="10"/>
      <c r="J15" s="21"/>
      <c r="K15" s="10"/>
      <c r="L15" s="10"/>
      <c r="M15" s="10"/>
    </row>
    <row r="16" s="1" customFormat="1" ht="14.25" customHeight="1" spans="1:13">
      <c r="A16" s="6"/>
      <c r="B16" s="19"/>
      <c r="C16" s="20"/>
      <c r="D16" s="10" t="s">
        <v>432</v>
      </c>
      <c r="E16" s="10"/>
      <c r="F16" s="21"/>
      <c r="G16" s="10"/>
      <c r="H16" s="10"/>
      <c r="I16" s="10"/>
      <c r="J16" s="21"/>
      <c r="K16" s="10"/>
      <c r="L16" s="10"/>
      <c r="M16" s="10"/>
    </row>
    <row r="17" s="1" customFormat="1" ht="14.25" customHeight="1" spans="1:13">
      <c r="A17" s="6"/>
      <c r="B17" s="22"/>
      <c r="C17" s="23"/>
      <c r="D17" s="10" t="s">
        <v>433</v>
      </c>
      <c r="E17" s="10"/>
      <c r="F17" s="21"/>
      <c r="G17" s="10"/>
      <c r="H17" s="10"/>
      <c r="I17" s="10"/>
      <c r="J17" s="21"/>
      <c r="K17" s="10"/>
      <c r="L17" s="10"/>
      <c r="M17" s="10"/>
    </row>
    <row r="18" ht="14.25" customHeight="1" spans="1:13">
      <c r="A18" s="6"/>
      <c r="B18" s="16" t="s">
        <v>434</v>
      </c>
      <c r="C18" s="17"/>
      <c r="D18" s="15" t="s">
        <v>426</v>
      </c>
      <c r="E18" s="15"/>
      <c r="F18" s="24" t="s">
        <v>435</v>
      </c>
      <c r="G18" s="24"/>
      <c r="H18" s="24"/>
      <c r="I18" s="24" t="s">
        <v>436</v>
      </c>
      <c r="J18" s="24"/>
      <c r="K18" s="24"/>
      <c r="L18" s="24" t="s">
        <v>437</v>
      </c>
      <c r="M18" s="24"/>
    </row>
    <row r="19" ht="14.25" customHeight="1" spans="1:13">
      <c r="A19" s="6"/>
      <c r="B19" s="25"/>
      <c r="C19" s="26"/>
      <c r="D19" s="15" t="s">
        <v>429</v>
      </c>
      <c r="E19" s="15"/>
      <c r="F19" s="27"/>
      <c r="G19" s="27"/>
      <c r="H19" s="27"/>
      <c r="I19" s="27"/>
      <c r="J19" s="27"/>
      <c r="K19" s="27"/>
      <c r="L19" s="27"/>
      <c r="M19" s="27"/>
    </row>
    <row r="20" ht="14.25" customHeight="1" spans="1:13">
      <c r="A20" s="6"/>
      <c r="B20" s="25"/>
      <c r="C20" s="26"/>
      <c r="D20" s="27" t="s">
        <v>254</v>
      </c>
      <c r="E20" s="27"/>
      <c r="F20" s="27">
        <v>109</v>
      </c>
      <c r="G20" s="27"/>
      <c r="H20" s="27"/>
      <c r="I20" s="27">
        <v>55</v>
      </c>
      <c r="J20" s="27"/>
      <c r="K20" s="27"/>
      <c r="L20" s="27"/>
      <c r="M20" s="27"/>
    </row>
    <row r="21" ht="14.25" customHeight="1" spans="1:13">
      <c r="A21" s="6"/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ht="14.25" customHeight="1" spans="1:13">
      <c r="A22" s="6"/>
      <c r="B22" s="25"/>
      <c r="C22" s="26"/>
      <c r="D22" s="27"/>
      <c r="E22" s="27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6"/>
      <c r="B23" s="28"/>
      <c r="C23" s="29"/>
      <c r="D23" s="27" t="s">
        <v>440</v>
      </c>
      <c r="E23" s="27"/>
      <c r="F23" s="27"/>
      <c r="G23" s="27"/>
      <c r="H23" s="27"/>
      <c r="I23" s="27"/>
      <c r="J23" s="27"/>
      <c r="K23" s="27"/>
      <c r="L23" s="27"/>
      <c r="M23" s="27"/>
    </row>
    <row r="24" s="1" customFormat="1" ht="26.25" customHeight="1" spans="1:13">
      <c r="A24" s="30" t="s">
        <v>441</v>
      </c>
      <c r="B24" s="30"/>
      <c r="C24" s="30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1" t="s">
        <v>442</v>
      </c>
      <c r="B25" s="32"/>
      <c r="C25" s="33" t="s">
        <v>443</v>
      </c>
      <c r="D25" s="33"/>
      <c r="E25" s="33"/>
      <c r="F25" s="33"/>
      <c r="G25" s="33"/>
      <c r="H25" s="18" t="s">
        <v>444</v>
      </c>
      <c r="I25" s="18"/>
      <c r="J25" s="18"/>
      <c r="K25" s="18" t="s">
        <v>445</v>
      </c>
      <c r="L25" s="18"/>
      <c r="M25" s="18"/>
    </row>
    <row r="26" s="1" customFormat="1" ht="34.5" customHeight="1" spans="1:13">
      <c r="A26" s="34"/>
      <c r="B26" s="35"/>
      <c r="C26" s="36" t="s">
        <v>470</v>
      </c>
      <c r="D26" s="37"/>
      <c r="E26" s="37"/>
      <c r="F26" s="37"/>
      <c r="G26" s="38"/>
      <c r="H26" s="39" t="s">
        <v>446</v>
      </c>
      <c r="I26" s="54"/>
      <c r="J26" s="55"/>
      <c r="K26" s="39" t="s">
        <v>447</v>
      </c>
      <c r="L26" s="54"/>
      <c r="M26" s="55"/>
    </row>
    <row r="27" ht="14.25" customHeight="1" spans="1:13">
      <c r="A27" s="40"/>
      <c r="B27" s="41"/>
      <c r="C27" s="42"/>
      <c r="D27" s="43"/>
      <c r="E27" s="43"/>
      <c r="F27" s="43"/>
      <c r="G27" s="44"/>
      <c r="H27" s="25"/>
      <c r="I27" s="64"/>
      <c r="J27" s="26"/>
      <c r="K27" s="25"/>
      <c r="L27" s="64"/>
      <c r="M27" s="26"/>
    </row>
    <row r="28" ht="14.25" customHeight="1" spans="1:13">
      <c r="A28" s="40"/>
      <c r="B28" s="41"/>
      <c r="C28" s="45"/>
      <c r="D28" s="46"/>
      <c r="E28" s="46"/>
      <c r="F28" s="46"/>
      <c r="G28" s="47"/>
      <c r="H28" s="28"/>
      <c r="I28" s="4"/>
      <c r="J28" s="29"/>
      <c r="K28" s="28"/>
      <c r="L28" s="4"/>
      <c r="M28" s="29"/>
    </row>
    <row r="29" s="1" customFormat="1" ht="41.25" customHeight="1" spans="1:13">
      <c r="A29" s="48" t="s">
        <v>448</v>
      </c>
      <c r="B29" s="49" t="s">
        <v>449</v>
      </c>
      <c r="C29" s="9" t="s">
        <v>450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50"/>
      <c r="B30" s="49" t="s">
        <v>451</v>
      </c>
      <c r="C30" s="9" t="s">
        <v>467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50"/>
      <c r="B31" s="51" t="s">
        <v>452</v>
      </c>
      <c r="C31" s="15" t="s">
        <v>379</v>
      </c>
      <c r="D31" s="15"/>
      <c r="E31" s="15" t="s">
        <v>380</v>
      </c>
      <c r="F31" s="15"/>
      <c r="G31" s="15"/>
      <c r="H31" s="15" t="s">
        <v>381</v>
      </c>
      <c r="I31" s="15"/>
      <c r="J31" s="15"/>
      <c r="K31" s="15"/>
      <c r="L31" s="15" t="s">
        <v>382</v>
      </c>
      <c r="M31" s="15"/>
    </row>
    <row r="32" s="1" customFormat="1" ht="23.25" customHeight="1" spans="1:13">
      <c r="A32" s="50"/>
      <c r="B32" s="52"/>
      <c r="C32" s="10" t="s">
        <v>453</v>
      </c>
      <c r="D32" s="10"/>
      <c r="E32" s="10" t="s">
        <v>384</v>
      </c>
      <c r="F32" s="10"/>
      <c r="G32" s="10"/>
      <c r="H32" s="9" t="s">
        <v>471</v>
      </c>
      <c r="I32" s="10"/>
      <c r="J32" s="10"/>
      <c r="K32" s="10"/>
      <c r="L32" s="10" t="s">
        <v>468</v>
      </c>
      <c r="M32" s="10"/>
    </row>
    <row r="33" s="1" customFormat="1" ht="23.25" customHeight="1" spans="1:13">
      <c r="A33" s="50"/>
      <c r="B33" s="52"/>
      <c r="C33" s="10"/>
      <c r="D33" s="10"/>
      <c r="E33" s="10" t="s">
        <v>387</v>
      </c>
      <c r="F33" s="10"/>
      <c r="G33" s="10"/>
      <c r="H33" s="9" t="s">
        <v>472</v>
      </c>
      <c r="I33" s="10"/>
      <c r="J33" s="10"/>
      <c r="K33" s="10"/>
      <c r="L33" s="10" t="s">
        <v>468</v>
      </c>
      <c r="M33" s="10"/>
    </row>
    <row r="34" s="1" customFormat="1" ht="23.25" customHeight="1" spans="1:13">
      <c r="A34" s="50"/>
      <c r="B34" s="52"/>
      <c r="C34" s="10"/>
      <c r="D34" s="10"/>
      <c r="E34" s="10" t="s">
        <v>390</v>
      </c>
      <c r="F34" s="10"/>
      <c r="G34" s="10"/>
      <c r="H34" s="9" t="s">
        <v>456</v>
      </c>
      <c r="I34" s="10"/>
      <c r="J34" s="10"/>
      <c r="K34" s="10"/>
      <c r="L34" s="10" t="s">
        <v>457</v>
      </c>
      <c r="M34" s="10"/>
    </row>
    <row r="35" s="1" customFormat="1" ht="23.25" customHeight="1" spans="1:13">
      <c r="A35" s="50"/>
      <c r="B35" s="52"/>
      <c r="C35" s="10"/>
      <c r="D35" s="10"/>
      <c r="E35" s="53" t="s">
        <v>393</v>
      </c>
      <c r="F35" s="54"/>
      <c r="G35" s="55"/>
      <c r="H35" s="39"/>
      <c r="I35" s="65"/>
      <c r="J35" s="65"/>
      <c r="K35" s="66"/>
      <c r="L35" s="53"/>
      <c r="M35" s="55"/>
    </row>
    <row r="36" ht="2.25" customHeight="1" spans="1:13">
      <c r="A36" s="50"/>
      <c r="B36" s="56"/>
      <c r="C36" s="15"/>
      <c r="D36" s="15"/>
      <c r="E36" s="28"/>
      <c r="F36" s="4"/>
      <c r="G36" s="29"/>
      <c r="H36" s="57"/>
      <c r="I36" s="67"/>
      <c r="J36" s="67"/>
      <c r="K36" s="68"/>
      <c r="L36" s="28"/>
      <c r="M36" s="29"/>
    </row>
    <row r="37" ht="23.25" customHeight="1" spans="1:13">
      <c r="A37" s="50"/>
      <c r="B37" s="56"/>
      <c r="C37" s="15" t="s">
        <v>379</v>
      </c>
      <c r="D37" s="15"/>
      <c r="E37" s="15" t="s">
        <v>380</v>
      </c>
      <c r="F37" s="15"/>
      <c r="G37" s="15"/>
      <c r="H37" s="15" t="s">
        <v>381</v>
      </c>
      <c r="I37" s="15"/>
      <c r="J37" s="15"/>
      <c r="K37" s="15"/>
      <c r="L37" s="15" t="s">
        <v>382</v>
      </c>
      <c r="M37" s="15"/>
    </row>
    <row r="38" s="1" customFormat="1" ht="23.25" customHeight="1" spans="1:13">
      <c r="A38" s="50"/>
      <c r="B38" s="52"/>
      <c r="C38" s="10" t="s">
        <v>453</v>
      </c>
      <c r="D38" s="10"/>
      <c r="E38" s="10" t="s">
        <v>395</v>
      </c>
      <c r="F38" s="10"/>
      <c r="G38" s="10"/>
      <c r="H38" s="9" t="s">
        <v>458</v>
      </c>
      <c r="I38" s="10"/>
      <c r="J38" s="10"/>
      <c r="K38" s="10"/>
      <c r="L38" s="69" t="s">
        <v>459</v>
      </c>
      <c r="M38" s="10"/>
    </row>
    <row r="39" s="1" customFormat="1" ht="23.25" customHeight="1" spans="1:13">
      <c r="A39" s="50"/>
      <c r="B39" s="52"/>
      <c r="C39" s="10"/>
      <c r="D39" s="10"/>
      <c r="E39" s="10" t="s">
        <v>397</v>
      </c>
      <c r="F39" s="10"/>
      <c r="G39" s="10"/>
      <c r="H39" s="9" t="s">
        <v>460</v>
      </c>
      <c r="I39" s="10"/>
      <c r="J39" s="10"/>
      <c r="K39" s="10"/>
      <c r="L39" s="10" t="s">
        <v>460</v>
      </c>
      <c r="M39" s="10"/>
    </row>
    <row r="40" s="1" customFormat="1" ht="23.25" customHeight="1" spans="1:13">
      <c r="A40" s="50"/>
      <c r="B40" s="52"/>
      <c r="C40" s="10"/>
      <c r="D40" s="10"/>
      <c r="E40" s="10" t="s">
        <v>399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50"/>
      <c r="B41" s="52"/>
      <c r="C41" s="10"/>
      <c r="D41" s="10"/>
      <c r="E41" s="10" t="s">
        <v>401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50"/>
      <c r="B42" s="52"/>
      <c r="C42" s="10"/>
      <c r="D42" s="10"/>
      <c r="E42" s="53" t="s">
        <v>402</v>
      </c>
      <c r="F42" s="54"/>
      <c r="G42" s="55"/>
      <c r="H42" s="39" t="s">
        <v>403</v>
      </c>
      <c r="I42" s="65"/>
      <c r="J42" s="65"/>
      <c r="K42" s="66"/>
      <c r="L42" s="70" t="s">
        <v>461</v>
      </c>
      <c r="M42" s="55"/>
    </row>
    <row r="43" ht="18" customHeight="1" spans="1:13">
      <c r="A43" s="50"/>
      <c r="B43" s="56"/>
      <c r="C43" s="15"/>
      <c r="D43" s="15"/>
      <c r="E43" s="28"/>
      <c r="F43" s="4"/>
      <c r="G43" s="29"/>
      <c r="H43" s="57"/>
      <c r="I43" s="67"/>
      <c r="J43" s="67"/>
      <c r="K43" s="68"/>
      <c r="L43" s="28"/>
      <c r="M43" s="29"/>
    </row>
    <row r="44" s="1" customFormat="1" ht="33.75" customHeight="1" spans="1:13">
      <c r="A44" s="30" t="s">
        <v>462</v>
      </c>
      <c r="B44" s="30"/>
      <c r="C44" s="30"/>
      <c r="D44" s="58"/>
      <c r="E44" s="59"/>
      <c r="F44" s="59"/>
      <c r="G44" s="59"/>
      <c r="H44" s="59"/>
      <c r="I44" s="59"/>
      <c r="J44" s="59"/>
      <c r="K44" s="59"/>
      <c r="L44" s="59"/>
      <c r="M44" s="8"/>
    </row>
    <row r="45" ht="66.75" customHeight="1" spans="1:13">
      <c r="A45" s="60" t="s">
        <v>463</v>
      </c>
      <c r="B45" s="60"/>
      <c r="C45" s="60"/>
      <c r="D45" s="61" t="s">
        <v>464</v>
      </c>
      <c r="E45" s="62"/>
      <c r="F45" s="62"/>
      <c r="G45" s="62"/>
      <c r="H45" s="62"/>
      <c r="I45" s="62"/>
      <c r="J45" s="62"/>
      <c r="K45" s="62"/>
      <c r="L45" s="62"/>
      <c r="M45" s="71"/>
    </row>
  </sheetData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项目支出预算绩效目标申报表1</vt:lpstr>
      <vt:lpstr>项目支出预算绩效目标申报表2</vt:lpstr>
      <vt:lpstr>项目支出预算绩效目标申报表3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2023-05-30T06:57:54Z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EDOID">
    <vt:i4>10165438</vt:i4>
  </property>
  <property fmtid="{D5CDD505-2E9C-101B-9397-08002B2CF9AE}" pid="4" name="ICV">
    <vt:lpwstr>02A6EDA5B799470593CF42F686CCBEF9</vt:lpwstr>
  </property>
</Properties>
</file>