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tabRatio="937" firstSheet="27" activeTab="29"/>
  </bookViews>
  <sheets>
    <sheet name="封面" sheetId="1" state="hidden" r:id="rId1"/>
    <sheet name="目录" sheetId="2" state="hidden" r:id="rId2"/>
    <sheet name="收支总表" sheetId="3" r:id="rId3"/>
    <sheet name="收入总体情况表" sheetId="4" r:id="rId4"/>
    <sheet name="支出总体情况表" sheetId="6" r:id="rId5"/>
    <sheet name="财政拨款收支总表" sheetId="55" r:id="rId6"/>
    <sheet name="一般公共预算支出情况表" sheetId="7" r:id="rId7"/>
    <sheet name="一般公共预算基本支出情况表" sheetId="78" r:id="rId8"/>
    <sheet name="一般公共预算基本支出情况表—工资福利支出" sheetId="9" r:id="rId9"/>
    <sheet name="一般公共预算基本支出情况表—商品和服务支出" sheetId="11" r:id="rId10"/>
    <sheet name="一般公共预算基本支出情况表—对个人和家庭的补助" sheetId="13" r:id="rId11"/>
    <sheet name="项目支出预算总表" sheetId="44" r:id="rId12"/>
    <sheet name="政府性基金拨款支出预算表" sheetId="26" r:id="rId13"/>
    <sheet name="国有资本经营预算支出表" sheetId="65" r:id="rId14"/>
    <sheet name="“三公”经费预算公开表" sheetId="41" r:id="rId15"/>
    <sheet name="非税收入计划表" sheetId="5" r:id="rId16"/>
    <sheet name="上年结转支出预算表" sheetId="34" r:id="rId17"/>
    <sheet name="政府采购预算表" sheetId="36" r:id="rId18"/>
    <sheet name="单位人员情况表" sheetId="38" state="hidden" r:id="rId19"/>
    <sheet name="支出总体情况表(政府预算)" sheetId="8" r:id="rId20"/>
    <sheet name="一般公共预算基本支出情况表—工资福利支出(政府预算)" sheetId="10" r:id="rId21"/>
    <sheet name="一般公共预算基本支出情况表—商品和服务支出(政府预算)" sheetId="12" r:id="rId22"/>
    <sheet name="一般公共预算基本支出情况表—对个人和家庭的补助(政府预算)" sheetId="14" r:id="rId23"/>
    <sheet name="政府性基金拨款支出预算表(政府预算)" sheetId="27" r:id="rId24"/>
    <sheet name="上年结转支出预算表(政府预算)" sheetId="35" r:id="rId25"/>
    <sheet name="一般公共预算拨款--经费拨款预算表(按部门预算经济分类)" sheetId="56" r:id="rId26"/>
    <sheet name="一般公共预算拨款--经费拨款预算表(按政府预算经济分类)" sheetId="61" r:id="rId27"/>
    <sheet name="纳入专户管理的非税收入拨款支出预算表(按部门预算经济分类)" sheetId="60" r:id="rId28"/>
    <sheet name="纳入专户管理的非税收入拨款支出预算表(按政府预算经济分类)" sheetId="62" r:id="rId29"/>
    <sheet name="部门整体支出预算绩效目标申报表" sheetId="66" r:id="rId30"/>
    <sheet name="兰家洞水利工伤人员伤残补助" sheetId="53" r:id="rId31"/>
    <sheet name="兰家洞电力自供区移交量补偿" sheetId="67" r:id="rId32"/>
    <sheet name="河湖划界" sheetId="68" r:id="rId33"/>
    <sheet name="城区堤垸排渍电费" sheetId="69" r:id="rId34"/>
    <sheet name="防汛物资储备" sheetId="71" r:id="rId35"/>
    <sheet name="河长制河道保洁" sheetId="72" r:id="rId36"/>
    <sheet name="防汛" sheetId="73" r:id="rId37"/>
    <sheet name="城区电排及滨江拦河闸维修养护" sheetId="74" r:id="rId38"/>
    <sheet name="水政大队执法专项经费" sheetId="75" r:id="rId39"/>
    <sheet name="“一河一策”实施方案编制" sheetId="76" r:id="rId40"/>
    <sheet name="移民库区专项配套" sheetId="77" r:id="rId41"/>
  </sheets>
  <definedNames>
    <definedName name="_xlnm.Print_Area" localSheetId="5">财政拨款收支总表!$A$1:$F$27</definedName>
    <definedName name="_xlnm.Print_Area" localSheetId="15">非税收入计划表!$A$1:$U$8</definedName>
    <definedName name="_xlnm.Print_Area" localSheetId="31">兰家洞电力自供区移交量补偿!$A$2:$M$40</definedName>
    <definedName name="_xlnm.Print_Area" localSheetId="30">兰家洞水利工伤人员伤残补助!$A$2:$M$40</definedName>
    <definedName name="_xlnm.Print_Area" localSheetId="28">'纳入专户管理的非税收入拨款支出预算表(按政府预算经济分类)'!$A$1:$P$6</definedName>
    <definedName name="_xlnm.Print_Area" localSheetId="16">上年结转支出预算表!$A$1:$U$6</definedName>
    <definedName name="_xlnm.Print_Area" localSheetId="24">'上年结转支出预算表(政府预算)'!$A$1:$P$6</definedName>
    <definedName name="_xlnm.Print_Area" localSheetId="3">收入总体情况表!$A$1:$N$16</definedName>
    <definedName name="_xlnm.Print_Area" localSheetId="2">收支总表!$A$1:$H$36</definedName>
    <definedName name="_xlnm.Print_Area" localSheetId="11">项目支出预算总表!$A$1:$Q$19</definedName>
    <definedName name="_xlnm.Print_Area" localSheetId="25">'一般公共预算拨款--经费拨款预算表(按部门预算经济分类)'!$A$1:$V$29</definedName>
    <definedName name="_xlnm.Print_Area" localSheetId="26">'一般公共预算拨款--经费拨款预算表(按政府预算经济分类)'!$A$1:$P$24</definedName>
    <definedName name="_xlnm.Print_Area" localSheetId="10">一般公共预算基本支出情况表—对个人和家庭的补助!$A$1:$O$11</definedName>
    <definedName name="_xlnm.Print_Area" localSheetId="22">'一般公共预算基本支出情况表—对个人和家庭的补助(政府预算)'!$A$1:$I$10</definedName>
    <definedName name="_xlnm.Print_Area" localSheetId="8">一般公共预算基本支出情况表—工资福利支出!$A$1:$W$24</definedName>
    <definedName name="_xlnm.Print_Area" localSheetId="20">'一般公共预算基本支出情况表—工资福利支出(政府预算)'!$A$1:$L$23</definedName>
    <definedName name="_xlnm.Print_Area" localSheetId="9">一般公共预算基本支出情况表—商品和服务支出!$A$1:$V$11</definedName>
    <definedName name="_xlnm.Print_Area" localSheetId="21">'一般公共预算基本支出情况表—商品和服务支出(政府预算)'!$A$1:$Q$10</definedName>
    <definedName name="_xlnm.Print_Area" localSheetId="6">一般公共预算支出情况表!$A$1:$V$25</definedName>
    <definedName name="_xlnm.Print_Area" localSheetId="17">政府采购预算表!$A$1:$S$44</definedName>
    <definedName name="_xlnm.Print_Area" localSheetId="12">政府性基金拨款支出预算表!$A$1:$U$6</definedName>
    <definedName name="_xlnm.Print_Area" localSheetId="23">'政府性基金拨款支出预算表(政府预算)'!$A$1:$P$6</definedName>
    <definedName name="_xlnm.Print_Area" localSheetId="4">支出总体情况表!$A$1:$O$25</definedName>
    <definedName name="_xlnm.Print_Area" localSheetId="19">'支出总体情况表(政府预算)'!$A$1:$S$25</definedName>
    <definedName name="_xlnm.Print_Titles" localSheetId="5">财政拨款收支总表!$1:$4</definedName>
    <definedName name="_xlnm.Print_Titles" localSheetId="15">非税收入计划表!$1:$8</definedName>
    <definedName name="_xlnm.Print_Titles" localSheetId="31">兰家洞电力自供区移交量补偿!$2:$4</definedName>
    <definedName name="_xlnm.Print_Titles" localSheetId="30">兰家洞水利工伤人员伤残补助!$2:$4</definedName>
    <definedName name="_xlnm.Print_Titles" localSheetId="28">'纳入专户管理的非税收入拨款支出预算表(按政府预算经济分类)'!$1:$6</definedName>
    <definedName name="_xlnm.Print_Titles" localSheetId="16">上年结转支出预算表!$1:$6</definedName>
    <definedName name="_xlnm.Print_Titles" localSheetId="24">'上年结转支出预算表(政府预算)'!$1:$6</definedName>
    <definedName name="_xlnm.Print_Titles" localSheetId="3">收入总体情况表!$1:$6</definedName>
    <definedName name="_xlnm.Print_Titles" localSheetId="2">收支总表!$1:$5</definedName>
    <definedName name="_xlnm.Print_Titles" localSheetId="11">项目支出预算总表!$1:$6</definedName>
    <definedName name="_xlnm.Print_Titles" localSheetId="25">'一般公共预算拨款--经费拨款预算表(按部门预算经济分类)'!$1:$7</definedName>
    <definedName name="_xlnm.Print_Titles" localSheetId="26">'一般公共预算拨款--经费拨款预算表(按政府预算经济分类)'!$1:$6</definedName>
    <definedName name="_xlnm.Print_Titles" localSheetId="10">一般公共预算基本支出情况表—对个人和家庭的补助!$1:$6</definedName>
    <definedName name="_xlnm.Print_Titles" localSheetId="22">'一般公共预算基本支出情况表—对个人和家庭的补助(政府预算)'!$1:$5</definedName>
    <definedName name="_xlnm.Print_Titles" localSheetId="8">一般公共预算基本支出情况表—工资福利支出!$1:$6</definedName>
    <definedName name="_xlnm.Print_Titles" localSheetId="20">'一般公共预算基本支出情况表—工资福利支出(政府预算)'!$1:$5</definedName>
    <definedName name="_xlnm.Print_Titles" localSheetId="9">一般公共预算基本支出情况表—商品和服务支出!$1:$6</definedName>
    <definedName name="_xlnm.Print_Titles" localSheetId="21">'一般公共预算基本支出情况表—商品和服务支出(政府预算)'!$1:$5</definedName>
    <definedName name="_xlnm.Print_Titles" localSheetId="6">一般公共预算支出情况表!$1:$6</definedName>
    <definedName name="_xlnm.Print_Titles" localSheetId="17">政府采购预算表!$1:$7</definedName>
    <definedName name="_xlnm.Print_Titles" localSheetId="12">政府性基金拨款支出预算表!$1:$6</definedName>
    <definedName name="_xlnm.Print_Titles" localSheetId="23">'政府性基金拨款支出预算表(政府预算)'!$1:$6</definedName>
    <definedName name="_xlnm.Print_Titles" localSheetId="4">支出总体情况表!$1:$6</definedName>
    <definedName name="_xlnm.Print_Titles" localSheetId="19">'支出总体情况表(政府预算)'!$1:$6</definedName>
  </definedNames>
  <calcPr calcId="144525"/>
</workbook>
</file>

<file path=xl/sharedStrings.xml><?xml version="1.0" encoding="utf-8"?>
<sst xmlns="http://schemas.openxmlformats.org/spreadsheetml/2006/main" count="2779" uniqueCount="784">
  <si>
    <t>内部资料注意保存</t>
  </si>
  <si>
    <t>汨罗市2022年部门预算输出表</t>
  </si>
  <si>
    <t>部门编码：</t>
  </si>
  <si>
    <t>部门名称：</t>
  </si>
  <si>
    <t>目  录</t>
  </si>
  <si>
    <t>1.</t>
  </si>
  <si>
    <t>预算01表</t>
  </si>
  <si>
    <t>部门预算收支总表</t>
  </si>
  <si>
    <t>14.</t>
  </si>
  <si>
    <t>预算14表</t>
  </si>
  <si>
    <t>政府采购预算表</t>
  </si>
  <si>
    <t>2.</t>
  </si>
  <si>
    <t>预算02表</t>
  </si>
  <si>
    <t>部门收入总体情况表</t>
  </si>
  <si>
    <t>15.</t>
  </si>
  <si>
    <t>预算15表</t>
  </si>
  <si>
    <t xml:space="preserve">单位人员情况表                                </t>
  </si>
  <si>
    <t>3.</t>
  </si>
  <si>
    <t>预算03表</t>
  </si>
  <si>
    <t>部门支出总体情况表</t>
  </si>
  <si>
    <t>16.</t>
  </si>
  <si>
    <t>预算16表</t>
  </si>
  <si>
    <t>部门支出总体情况表(政府预算)</t>
  </si>
  <si>
    <t>4.</t>
  </si>
  <si>
    <t>预算04表</t>
  </si>
  <si>
    <t>财政拨款收支总表</t>
  </si>
  <si>
    <t>17.</t>
  </si>
  <si>
    <t>预算17表</t>
  </si>
  <si>
    <t>一般公共预算支出情况表—工资福利支出(政府预算)</t>
  </si>
  <si>
    <t>5.</t>
  </si>
  <si>
    <t>预算05表</t>
  </si>
  <si>
    <t>一般公共预算支出情况表</t>
  </si>
  <si>
    <t>18.</t>
  </si>
  <si>
    <t>预算18表</t>
  </si>
  <si>
    <t>一般公共预算支出情况表—商品和服务支出(政府预算)</t>
  </si>
  <si>
    <t>6.</t>
  </si>
  <si>
    <t>预算06表</t>
  </si>
  <si>
    <t>一般公共预算支出情况表-工资福利支出</t>
  </si>
  <si>
    <t>19.</t>
  </si>
  <si>
    <t>预算19表</t>
  </si>
  <si>
    <t>一般公共预算支出情况表—对个人和家庭的补助(政府预算)</t>
  </si>
  <si>
    <t>7.</t>
  </si>
  <si>
    <t>预算07表</t>
  </si>
  <si>
    <t>一般公共预算支出情况表-商品和服务支出</t>
  </si>
  <si>
    <t>20.</t>
  </si>
  <si>
    <t>预算20表</t>
  </si>
  <si>
    <t>政府性基金拨款支出预算表(政府预算)</t>
  </si>
  <si>
    <t>8.</t>
  </si>
  <si>
    <t>预算08表</t>
  </si>
  <si>
    <t>一般公共预算支出情况表-对个人和家庭的补助</t>
  </si>
  <si>
    <t>21.</t>
  </si>
  <si>
    <t>预算21表</t>
  </si>
  <si>
    <t>一般公共预算拨款--经费拨款预算表(按部门预算经济分类)</t>
  </si>
  <si>
    <t>9.</t>
  </si>
  <si>
    <t>预算09表</t>
  </si>
  <si>
    <t>项目支出预算总表</t>
  </si>
  <si>
    <t>22.</t>
  </si>
  <si>
    <t>预算22表</t>
  </si>
  <si>
    <t>一般公共预算拨款--经费拨款预算表(按政府预算经济分类)</t>
  </si>
  <si>
    <t>10.</t>
  </si>
  <si>
    <t>预算10表</t>
  </si>
  <si>
    <t>政府性基金拨款支出预算表</t>
  </si>
  <si>
    <t>23.</t>
  </si>
  <si>
    <t>预算23表</t>
  </si>
  <si>
    <t>纳入专户管理的非税收入拨款支出预算表(按部门预算经济分类)</t>
  </si>
  <si>
    <t>11.</t>
  </si>
  <si>
    <t>预算11表</t>
  </si>
  <si>
    <t>“三公”经费预算公开表</t>
  </si>
  <si>
    <t>24.</t>
  </si>
  <si>
    <t>预算24表</t>
  </si>
  <si>
    <t>纳入专户管理的非税收入拨款支出预算表(按政府预算经济分类)</t>
  </si>
  <si>
    <t>12.</t>
  </si>
  <si>
    <t>预算12表</t>
  </si>
  <si>
    <t>非税收入计划表</t>
  </si>
  <si>
    <t>25.</t>
  </si>
  <si>
    <t>预算25表</t>
  </si>
  <si>
    <t>部门（单位）整体支出预算绩效目标申报表</t>
  </si>
  <si>
    <t>13.</t>
  </si>
  <si>
    <t>预算13表</t>
  </si>
  <si>
    <t>上年结转支出预算表</t>
  </si>
  <si>
    <t>26.</t>
  </si>
  <si>
    <t>预算26表</t>
  </si>
  <si>
    <t>项目支出预算绩效目标申报表</t>
  </si>
  <si>
    <t xml:space="preserve">                                                      </t>
  </si>
  <si>
    <t xml:space="preserve">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</si>
  <si>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</si>
  <si>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</si>
  <si>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</si>
  <si>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</si>
  <si>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</si>
  <si>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</si>
  <si>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</si>
  <si>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</si>
  <si>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</si>
  <si>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</si>
  <si>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</si>
  <si>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</si>
  <si>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</si>
  <si>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</si>
  <si>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</si>
  <si>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</si>
  <si>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</si>
  <si>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</si>
  <si>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</si>
  <si>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</si>
  <si>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</si>
  <si>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</si>
  <si>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</si>
  <si>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</si>
  <si>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</si>
  <si>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</si>
  <si>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</si>
  <si>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</si>
  <si>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</si>
  <si>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</si>
  <si>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</si>
  <si>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</si>
  <si>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</si>
  <si>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</si>
  <si>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</si>
  <si>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</si>
  <si>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</si>
  <si>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</si>
  <si>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</si>
  <si>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</si>
  <si>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</si>
  <si>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</si>
  <si>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</si>
  <si>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</si>
  <si>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</si>
  <si>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</si>
  <si>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</si>
  <si>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</si>
  <si>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</si>
  <si>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</si>
  <si>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</si>
  <si>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</si>
  <si>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</si>
  <si>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</si>
  <si>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</si>
  <si>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</si>
  <si>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</si>
  <si>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</si>
  <si>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</si>
  <si>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</si>
  <si>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</si>
  <si>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</si>
  <si>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</si>
  <si>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</si>
  <si>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</si>
  <si>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</si>
  <si>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</si>
  <si>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</si>
  <si>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</si>
  <si>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</si>
  <si>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</si>
  <si>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</si>
  <si>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</si>
  <si>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</si>
  <si>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</si>
  <si>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</si>
  <si>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</si>
  <si>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</si>
  <si>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</si>
  <si>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</si>
  <si>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</si>
  <si>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</si>
  <si>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</si>
  <si>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</si>
  <si>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</si>
  <si>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</si>
  <si>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</si>
  <si>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</si>
  <si>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</si>
  <si>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</si>
  <si>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</si>
  <si>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</si>
  <si>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</si>
  <si>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</si>
  <si>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</si>
  <si>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</si>
  <si>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</si>
  <si>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</si>
  <si>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</si>
  <si>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</si>
  <si>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</si>
  <si>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</si>
  <si>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</si>
  <si>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</si>
  <si>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r>
      <rPr>
        <sz val="10"/>
        <rFont val="宋体"/>
        <charset val="134"/>
      </rPr>
      <t>3</t>
    </r>
    <r>
      <rPr>
        <sz val="10"/>
        <rFont val="宋体"/>
        <charset val="134"/>
      </rPr>
      <t>03</t>
    </r>
  </si>
  <si>
    <r>
      <rPr>
        <sz val="10"/>
        <rFont val="宋体"/>
        <charset val="134"/>
      </rPr>
      <t xml:space="preserve"> </t>
    </r>
    <r>
      <rPr>
        <sz val="10"/>
        <rFont val="宋体"/>
        <charset val="134"/>
      </rPr>
      <t xml:space="preserve"> </t>
    </r>
    <r>
      <rPr>
        <sz val="10"/>
        <rFont val="宋体"/>
        <charset val="134"/>
      </rPr>
      <t>汨罗市水利局</t>
    </r>
  </si>
  <si>
    <t xml:space="preserve">  303001</t>
  </si>
  <si>
    <t xml:space="preserve">  汨罗市水利局本级</t>
  </si>
  <si>
    <t xml:space="preserve">  303005</t>
  </si>
  <si>
    <t xml:space="preserve">  汨罗市水政监察大队</t>
  </si>
  <si>
    <r>
      <rPr>
        <sz val="10"/>
        <rFont val="宋体"/>
        <charset val="134"/>
      </rPr>
      <t xml:space="preserve">  3030</t>
    </r>
    <r>
      <rPr>
        <sz val="10"/>
        <rFont val="宋体"/>
        <charset val="134"/>
      </rPr>
      <t>02</t>
    </r>
  </si>
  <si>
    <t xml:space="preserve">  汨罗市城区电排河闸管理所</t>
  </si>
  <si>
    <r>
      <rPr>
        <sz val="10"/>
        <rFont val="宋体"/>
        <charset val="134"/>
      </rPr>
      <t xml:space="preserve">  3030</t>
    </r>
    <r>
      <rPr>
        <sz val="10"/>
        <rFont val="宋体"/>
        <charset val="134"/>
      </rPr>
      <t>04</t>
    </r>
  </si>
  <si>
    <t xml:space="preserve">  汨罗市水利建设事务中心</t>
  </si>
  <si>
    <r>
      <rPr>
        <sz val="10"/>
        <rFont val="宋体"/>
        <charset val="134"/>
      </rPr>
      <t xml:space="preserve">  3030</t>
    </r>
    <r>
      <rPr>
        <sz val="10"/>
        <rFont val="宋体"/>
        <charset val="134"/>
      </rPr>
      <t>06</t>
    </r>
  </si>
  <si>
    <t xml:space="preserve">  汨罗水库管理所</t>
  </si>
  <si>
    <r>
      <rPr>
        <sz val="10"/>
        <rFont val="宋体"/>
        <charset val="134"/>
      </rPr>
      <t xml:space="preserve">  3030</t>
    </r>
    <r>
      <rPr>
        <sz val="10"/>
        <rFont val="宋体"/>
        <charset val="134"/>
      </rPr>
      <t>08</t>
    </r>
  </si>
  <si>
    <t xml:space="preserve">  岳阳铁山灌区汨罗管理所</t>
  </si>
  <si>
    <r>
      <rPr>
        <sz val="10"/>
        <rFont val="宋体"/>
        <charset val="134"/>
      </rPr>
      <t xml:space="preserve">  3030</t>
    </r>
    <r>
      <rPr>
        <sz val="10"/>
        <rFont val="宋体"/>
        <charset val="134"/>
      </rPr>
      <t>09</t>
    </r>
  </si>
  <si>
    <t xml:space="preserve">  桥坪关山水库管理所</t>
  </si>
  <si>
    <r>
      <rPr>
        <sz val="10"/>
        <rFont val="宋体"/>
        <charset val="134"/>
      </rPr>
      <t xml:space="preserve">  3030</t>
    </r>
    <r>
      <rPr>
        <sz val="10"/>
        <rFont val="宋体"/>
        <charset val="134"/>
      </rPr>
      <t>07</t>
    </r>
  </si>
  <si>
    <t xml:space="preserve">  兰家洞水库管理所</t>
  </si>
  <si>
    <r>
      <rPr>
        <sz val="10"/>
        <rFont val="宋体"/>
        <charset val="134"/>
      </rPr>
      <t xml:space="preserve">  3030</t>
    </r>
    <r>
      <rPr>
        <sz val="10"/>
        <rFont val="宋体"/>
        <charset val="134"/>
      </rPr>
      <t>17</t>
    </r>
  </si>
  <si>
    <t xml:space="preserve">  库区移民服务中心</t>
  </si>
  <si>
    <t>支出总体情况表</t>
  </si>
  <si>
    <t>功能科目</t>
  </si>
  <si>
    <t>单位名称(功能科目)</t>
  </si>
  <si>
    <t>总  计</t>
  </si>
  <si>
    <t>公共财政拨款合计</t>
  </si>
  <si>
    <t>303</t>
  </si>
  <si>
    <t xml:space="preserve">     农林水支出</t>
  </si>
  <si>
    <t xml:space="preserve">  21303</t>
  </si>
  <si>
    <t xml:space="preserve">       水利</t>
  </si>
  <si>
    <t xml:space="preserve">    2130301</t>
  </si>
  <si>
    <t xml:space="preserve">         行政运行（水利）</t>
  </si>
  <si>
    <t xml:space="preserve">    2130302</t>
  </si>
  <si>
    <t xml:space="preserve">         一般行政事务支出</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</si>
  <si>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</si>
  <si>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</si>
  <si>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</si>
  <si>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</si>
  <si>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</si>
  <si>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</si>
  <si>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</si>
  <si>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</si>
  <si>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</si>
  <si>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</si>
  <si>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</si>
  <si>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</si>
  <si>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</si>
  <si>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</si>
  <si>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</si>
  <si>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</si>
  <si>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</si>
  <si>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</si>
  <si>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</si>
  <si>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住房保障支出</t>
  </si>
  <si>
    <t xml:space="preserve">  22102</t>
  </si>
  <si>
    <t xml:space="preserve">     住房改革支出</t>
  </si>
  <si>
    <t xml:space="preserve">    2210201</t>
  </si>
  <si>
    <t xml:space="preserve">       住房公积金</t>
  </si>
  <si>
    <t>汨罗市水利局 和 汨罗市水利局本级 和 汨罗市水政监察大队 和 汨罗市滨江拦河闸 和 汨罗市水利建设事务中心 和 汨罗水库管理所 和 岳阳铁山灌区汨罗管理所 和 桥坪关山水库管理所 和 兰家洞水库管理所</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</si>
  <si>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</si>
  <si>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</si>
  <si>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</si>
  <si>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</si>
  <si>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</si>
  <si>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</si>
  <si>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</si>
  <si>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</si>
  <si>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</si>
  <si>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</si>
  <si>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</si>
  <si>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</si>
  <si>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</si>
  <si>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</si>
  <si>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</si>
  <si>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</si>
  <si>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</si>
  <si>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</si>
  <si>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</si>
  <si>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</si>
  <si>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</si>
  <si>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</si>
  <si>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</si>
  <si>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</si>
  <si>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</si>
  <si>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</si>
  <si>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</si>
  <si>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</si>
  <si>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</si>
  <si>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</si>
  <si>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</si>
  <si>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</si>
  <si>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</si>
  <si>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</si>
  <si>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</si>
  <si>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</si>
  <si>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</si>
  <si>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</si>
  <si>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汨罗市水利局</t>
  </si>
  <si>
    <t>一般公共预算基本支出情况表</t>
  </si>
  <si>
    <t xml:space="preserve">   汨罗市水利局</t>
  </si>
  <si>
    <r>
      <rPr>
        <sz val="10"/>
        <rFont val="宋体"/>
        <charset val="134"/>
      </rPr>
      <t>预算0</t>
    </r>
    <r>
      <rPr>
        <sz val="10"/>
        <rFont val="宋体"/>
        <charset val="134"/>
      </rPr>
      <t>7</t>
    </r>
    <r>
      <rPr>
        <sz val="10"/>
        <rFont val="宋体"/>
        <charset val="134"/>
      </rPr>
      <t>表</t>
    </r>
  </si>
  <si>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</si>
  <si>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</si>
  <si>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</si>
  <si>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</si>
  <si>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</si>
  <si>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</si>
  <si>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</si>
  <si>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</si>
  <si>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</si>
  <si>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</si>
  <si>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</si>
  <si>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</si>
  <si>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</si>
  <si>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</si>
  <si>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</si>
  <si>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</si>
  <si>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</si>
  <si>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</si>
  <si>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</si>
  <si>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</si>
  <si>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</si>
  <si>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汨罗市水利局</t>
  </si>
  <si>
    <r>
      <rPr>
        <sz val="10"/>
        <rFont val="宋体"/>
        <charset val="134"/>
      </rPr>
      <t>预算0</t>
    </r>
    <r>
      <rPr>
        <sz val="10"/>
        <rFont val="宋体"/>
        <charset val="134"/>
      </rPr>
      <t>8</t>
    </r>
    <r>
      <rPr>
        <sz val="10"/>
        <rFont val="宋体"/>
        <charset val="134"/>
      </rPr>
      <t>表</t>
    </r>
  </si>
  <si>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</si>
  <si>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</si>
  <si>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</si>
  <si>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</si>
  <si>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</si>
  <si>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</si>
  <si>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</si>
  <si>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</si>
  <si>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</si>
  <si>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</si>
  <si>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</si>
  <si>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</si>
  <si>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</si>
  <si>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</si>
  <si>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</si>
  <si>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</si>
  <si>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</si>
  <si>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</si>
  <si>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</si>
  <si>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</si>
  <si>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r>
      <rPr>
        <sz val="10"/>
        <rFont val="宋体"/>
        <charset val="134"/>
      </rPr>
      <t>预算0</t>
    </r>
    <r>
      <rPr>
        <sz val="10"/>
        <rFont val="宋体"/>
        <charset val="134"/>
      </rPr>
      <t>9</t>
    </r>
    <r>
      <rPr>
        <sz val="10"/>
        <rFont val="宋体"/>
        <charset val="134"/>
      </rPr>
      <t>表</t>
    </r>
  </si>
  <si>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</si>
  <si>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</si>
  <si>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</si>
  <si>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</si>
  <si>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</si>
  <si>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</si>
  <si>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</si>
  <si>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</si>
  <si>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</si>
  <si>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</si>
  <si>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</si>
  <si>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</si>
  <si>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r>
      <rPr>
        <sz val="10"/>
        <rFont val="宋体"/>
        <charset val="134"/>
      </rPr>
      <t xml:space="preserve"> </t>
    </r>
    <r>
      <rPr>
        <sz val="10"/>
        <rFont val="宋体"/>
        <charset val="134"/>
      </rPr>
      <t xml:space="preserve">    </t>
    </r>
    <r>
      <rPr>
        <sz val="10"/>
        <rFont val="宋体"/>
        <charset val="134"/>
      </rPr>
      <t>汨罗市水利局</t>
    </r>
  </si>
  <si>
    <t xml:space="preserve">        农林水支出</t>
  </si>
  <si>
    <t xml:space="preserve">           水利</t>
  </si>
  <si>
    <r>
      <rPr>
        <sz val="10"/>
        <rFont val="宋体"/>
        <charset val="134"/>
      </rPr>
      <t xml:space="preserve">    </t>
    </r>
    <r>
      <rPr>
        <sz val="10"/>
        <rFont val="宋体"/>
        <charset val="134"/>
      </rPr>
      <t xml:space="preserve">    </t>
    </r>
    <r>
      <rPr>
        <sz val="10"/>
        <rFont val="宋体"/>
        <charset val="134"/>
      </rPr>
      <t>行政运行（水利）</t>
    </r>
  </si>
  <si>
    <r>
      <rPr>
        <sz val="10"/>
        <rFont val="宋体"/>
        <charset val="134"/>
      </rPr>
      <t>预算1</t>
    </r>
    <r>
      <rPr>
        <sz val="10"/>
        <rFont val="宋体"/>
        <charset val="134"/>
      </rPr>
      <t>0</t>
    </r>
    <r>
      <rPr>
        <sz val="10"/>
        <rFont val="宋体"/>
        <charset val="134"/>
      </rPr>
      <t>表</t>
    </r>
  </si>
  <si>
    <t>单位名称（功能科目名称）</t>
  </si>
  <si>
    <t>项目名称</t>
  </si>
  <si>
    <t>附属单位上缴收入</t>
  </si>
  <si>
    <t xml:space="preserve">    农林水支出</t>
  </si>
  <si>
    <t xml:space="preserve">     水利</t>
  </si>
  <si>
    <t>兰家洞水利工伤人员伤残补助</t>
  </si>
  <si>
    <t>一般行政事务支出</t>
  </si>
  <si>
    <t>兰家洞电力自供区移交量补偿</t>
  </si>
  <si>
    <t>河湖管理范围划界</t>
  </si>
  <si>
    <t>防汛物资储备</t>
  </si>
  <si>
    <t>城区堤垸排渍电费</t>
  </si>
  <si>
    <t>河长制、河道保洁</t>
  </si>
  <si>
    <t>水政大队执法专项经费</t>
  </si>
  <si>
    <t>防汛</t>
  </si>
  <si>
    <t>“一河一策”实施方案编制</t>
  </si>
  <si>
    <t xml:space="preserve"> 水利建设征地及移民支出</t>
  </si>
  <si>
    <t>移民库区专项配套</t>
  </si>
  <si>
    <t>城区电排及滨江拦河闸维修养护</t>
  </si>
  <si>
    <r>
      <rPr>
        <sz val="10"/>
        <rFont val="宋体"/>
        <charset val="134"/>
      </rPr>
      <t>预算1</t>
    </r>
    <r>
      <rPr>
        <sz val="10"/>
        <rFont val="宋体"/>
        <charset val="134"/>
      </rPr>
      <t>1</t>
    </r>
    <r>
      <rPr>
        <sz val="10"/>
        <rFont val="宋体"/>
        <charset val="134"/>
      </rPr>
      <t>表</t>
    </r>
  </si>
  <si>
    <t>事业单位经营支出</t>
  </si>
  <si>
    <t>汨罗市水利局</t>
  </si>
  <si>
    <t>0</t>
  </si>
  <si>
    <t>国有资本经营预算支出表</t>
  </si>
  <si>
    <t>科目编码</t>
  </si>
  <si>
    <t>科目名称</t>
  </si>
  <si>
    <t>本年国有资本经营预算支出</t>
  </si>
  <si>
    <t>小计</t>
  </si>
  <si>
    <t>人员经费</t>
  </si>
  <si>
    <t>公用经费</t>
  </si>
  <si>
    <r>
      <rPr>
        <sz val="9"/>
        <rFont val="宋体"/>
        <charset val="134"/>
      </rPr>
      <t>预算1</t>
    </r>
    <r>
      <rPr>
        <sz val="9"/>
        <rFont val="宋体"/>
        <charset val="134"/>
      </rPr>
      <t>3</t>
    </r>
    <r>
      <rPr>
        <sz val="9"/>
        <rFont val="宋体"/>
        <charset val="134"/>
      </rPr>
      <t>表</t>
    </r>
  </si>
  <si>
    <t>填报单位：汨罗市水利局</t>
  </si>
  <si>
    <t>项目</t>
  </si>
  <si>
    <t>本年预算数</t>
  </si>
  <si>
    <t>备注</t>
  </si>
  <si>
    <t>1、因公出国（境）费用</t>
  </si>
  <si>
    <t>2、公务接待费</t>
  </si>
  <si>
    <t>3、公务用车费</t>
  </si>
  <si>
    <t>其中：（1）公务用车运行维护费</t>
  </si>
  <si>
    <t xml:space="preserve">      （2）公务用车购置</t>
  </si>
  <si>
    <r>
      <rPr>
        <sz val="10"/>
        <rFont val="宋体"/>
        <charset val="134"/>
      </rPr>
      <t>预算1</t>
    </r>
    <r>
      <rPr>
        <sz val="10"/>
        <rFont val="宋体"/>
        <charset val="134"/>
      </rPr>
      <t>4</t>
    </r>
    <r>
      <rPr>
        <sz val="10"/>
        <rFont val="宋体"/>
        <charset val="134"/>
      </rPr>
      <t>表</t>
    </r>
  </si>
  <si>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</si>
  <si>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</si>
  <si>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</si>
  <si>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</si>
  <si>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</si>
  <si>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</si>
  <si>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</si>
  <si>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</si>
  <si>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</si>
  <si>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</si>
  <si>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</si>
  <si>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</si>
  <si>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</si>
  <si>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</si>
  <si>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</si>
  <si>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</si>
  <si>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</si>
  <si>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</si>
  <si>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r>
      <rPr>
        <sz val="9"/>
        <rFont val="宋体"/>
        <charset val="134"/>
      </rPr>
      <t>预算1</t>
    </r>
    <r>
      <rPr>
        <sz val="9"/>
        <rFont val="宋体"/>
        <charset val="134"/>
      </rPr>
      <t>5表</t>
    </r>
  </si>
  <si>
    <r>
      <rPr>
        <sz val="10"/>
        <rFont val="宋体"/>
        <charset val="134"/>
      </rPr>
      <t>预算1</t>
    </r>
    <r>
      <rPr>
        <sz val="10"/>
        <rFont val="宋体"/>
        <charset val="134"/>
      </rPr>
      <t>6</t>
    </r>
    <r>
      <rPr>
        <sz val="10"/>
        <rFont val="宋体"/>
        <charset val="134"/>
      </rPr>
      <t>表</t>
    </r>
  </si>
  <si>
    <t>单位;元</t>
  </si>
  <si>
    <t>单位编码</t>
  </si>
  <si>
    <t>采购品目</t>
  </si>
  <si>
    <t>需求时间</t>
  </si>
  <si>
    <t>采购数量</t>
  </si>
  <si>
    <t>计量单位</t>
  </si>
  <si>
    <t xml:space="preserve">    303001</t>
  </si>
  <si>
    <t>复印纸</t>
  </si>
  <si>
    <t>件</t>
  </si>
  <si>
    <t>复印机</t>
  </si>
  <si>
    <t>台</t>
  </si>
  <si>
    <t>空调</t>
  </si>
  <si>
    <t>空调机组</t>
  </si>
  <si>
    <t>打印机</t>
  </si>
  <si>
    <t>激光打印机</t>
  </si>
  <si>
    <t>电脑</t>
  </si>
  <si>
    <t>台式计算机</t>
  </si>
  <si>
    <t>电烤炉</t>
  </si>
  <si>
    <t>其他办公消耗用品及类似物品</t>
  </si>
  <si>
    <t>个</t>
  </si>
  <si>
    <t>办公茶叶</t>
  </si>
  <si>
    <t>斤</t>
  </si>
  <si>
    <t>购买桌椅</t>
  </si>
  <si>
    <t>办公套件</t>
  </si>
  <si>
    <t>套</t>
  </si>
  <si>
    <t>卫生纸等</t>
  </si>
  <si>
    <t>卫生用纸制品</t>
  </si>
  <si>
    <t>笔、本子</t>
  </si>
  <si>
    <t>文具</t>
  </si>
  <si>
    <t xml:space="preserve">    303005</t>
  </si>
  <si>
    <t>工装</t>
  </si>
  <si>
    <t xml:space="preserve">   汨罗市水政监察大队</t>
  </si>
  <si>
    <t>办公桌椅</t>
  </si>
  <si>
    <t>纸</t>
  </si>
  <si>
    <t>汨罗市城区电排河闸管理所</t>
  </si>
  <si>
    <r>
      <rPr>
        <sz val="10"/>
        <rFont val="宋体"/>
        <charset val="134"/>
      </rPr>
      <t xml:space="preserve">    3030</t>
    </r>
    <r>
      <rPr>
        <sz val="10"/>
        <rFont val="宋体"/>
        <charset val="134"/>
      </rPr>
      <t>02</t>
    </r>
  </si>
  <si>
    <t>摄像头</t>
  </si>
  <si>
    <t xml:space="preserve">  303017</t>
  </si>
  <si>
    <t>汨罗市水利建设事务中心</t>
  </si>
  <si>
    <t xml:space="preserve">    303017</t>
  </si>
  <si>
    <t xml:space="preserve"> 汨罗市水利建设事务中心</t>
  </si>
  <si>
    <t xml:space="preserve">  303018</t>
  </si>
  <si>
    <r>
      <rPr>
        <sz val="10"/>
        <rFont val="宋体"/>
        <charset val="134"/>
      </rPr>
      <t xml:space="preserve"> </t>
    </r>
    <r>
      <rPr>
        <sz val="10"/>
        <rFont val="宋体"/>
        <charset val="134"/>
      </rPr>
      <t xml:space="preserve">   </t>
    </r>
    <r>
      <rPr>
        <sz val="10"/>
        <rFont val="宋体"/>
        <charset val="134"/>
      </rPr>
      <t>汨罗水库管理所</t>
    </r>
  </si>
  <si>
    <t xml:space="preserve">    303018</t>
  </si>
  <si>
    <t xml:space="preserve">    汨罗水库管理所</t>
  </si>
  <si>
    <t>打草机</t>
  </si>
  <si>
    <t xml:space="preserve">   汨罗水库管理所</t>
  </si>
  <si>
    <t>A4纸</t>
  </si>
  <si>
    <t>台式电脑</t>
  </si>
  <si>
    <t>专用制冷、空调设备</t>
  </si>
  <si>
    <t>办公室门</t>
  </si>
  <si>
    <t>张</t>
  </si>
  <si>
    <t>303017</t>
  </si>
  <si>
    <t xml:space="preserve">  汨罗市库区移民服务中心</t>
  </si>
  <si>
    <t>卫生纸</t>
  </si>
  <si>
    <t>提</t>
  </si>
  <si>
    <t>计算机</t>
  </si>
  <si>
    <t>小型计算机</t>
  </si>
  <si>
    <t>会议</t>
  </si>
  <si>
    <t>一般会议服务</t>
  </si>
  <si>
    <t>次</t>
  </si>
  <si>
    <t>路由器</t>
  </si>
  <si>
    <t>茶叶</t>
  </si>
  <si>
    <t>包</t>
  </si>
  <si>
    <t>空调机</t>
  </si>
  <si>
    <t>印刷</t>
  </si>
  <si>
    <t>其他印刷服务</t>
  </si>
  <si>
    <t>茶杯</t>
  </si>
  <si>
    <t>茶杯等</t>
  </si>
  <si>
    <t>电子屏</t>
  </si>
  <si>
    <t>LED 显示屏</t>
  </si>
  <si>
    <t>交换机</t>
  </si>
  <si>
    <t>其他交换设备</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</si>
  <si>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</si>
  <si>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</si>
  <si>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</si>
  <si>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</si>
  <si>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</si>
  <si>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</si>
  <si>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</si>
  <si>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</si>
  <si>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</si>
  <si>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</si>
  <si>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</si>
  <si>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</si>
  <si>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</si>
  <si>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</si>
  <si>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</si>
  <si>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</si>
  <si>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</si>
  <si>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</si>
  <si>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</si>
  <si>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</si>
  <si>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</si>
  <si>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</si>
  <si>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</si>
  <si>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</si>
  <si>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汨罗水库管理所</t>
  </si>
  <si>
    <t>汨罗市水利建设基金筹集管理办公室</t>
  </si>
  <si>
    <t>汨罗市水利局本级</t>
  </si>
  <si>
    <t>汨罗市水利防汛器材管理站</t>
  </si>
  <si>
    <t>兰家洞水库管理所</t>
  </si>
  <si>
    <t>桥坪关山水库管理所</t>
  </si>
  <si>
    <t>汨罗市滨江拦河闸</t>
  </si>
  <si>
    <t>汨罗市水政监察大队</t>
  </si>
  <si>
    <t>岳阳铁山灌区汨罗管理所</t>
  </si>
  <si>
    <r>
      <rPr>
        <b/>
        <sz val="10"/>
        <rFont val="宋体"/>
        <charset val="134"/>
      </rPr>
      <t>预算1</t>
    </r>
    <r>
      <rPr>
        <b/>
        <sz val="10"/>
        <rFont val="宋体"/>
        <charset val="134"/>
      </rPr>
      <t>7</t>
    </r>
    <r>
      <rPr>
        <b/>
        <sz val="10"/>
        <rFont val="宋体"/>
        <charset val="134"/>
      </rPr>
      <t>表</t>
    </r>
  </si>
  <si>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</si>
  <si>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</si>
  <si>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</si>
  <si>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</si>
  <si>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</si>
  <si>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</si>
  <si>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</si>
  <si>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</si>
  <si>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</si>
  <si>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</si>
  <si>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</si>
  <si>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r>
      <rPr>
        <b/>
        <sz val="10"/>
        <rFont val="宋体"/>
        <charset val="134"/>
      </rPr>
      <t xml:space="preserve"> </t>
    </r>
    <r>
      <rPr>
        <b/>
        <sz val="10"/>
        <rFont val="宋体"/>
        <charset val="134"/>
      </rPr>
      <t xml:space="preserve">        </t>
    </r>
    <r>
      <rPr>
        <b/>
        <sz val="10"/>
        <rFont val="宋体"/>
        <charset val="134"/>
      </rPr>
      <t>一般行政事务支出</t>
    </r>
  </si>
  <si>
    <t xml:space="preserve">     社会保障和就业支出</t>
  </si>
  <si>
    <t xml:space="preserve">         行政事业单位养老支出</t>
  </si>
  <si>
    <t>机关事业单位基本养老保险缴费支出</t>
  </si>
  <si>
    <t xml:space="preserve">         机关事业单位职业年金缴费支出</t>
  </si>
  <si>
    <t xml:space="preserve">        其他社会保障和就业支出</t>
  </si>
  <si>
    <t xml:space="preserve">     卫生健康支出</t>
  </si>
  <si>
    <t xml:space="preserve">        行政事业单位医疗</t>
  </si>
  <si>
    <t xml:space="preserve">          行政单位医疗</t>
  </si>
  <si>
    <t xml:space="preserve">          事业单位医疗</t>
  </si>
  <si>
    <t xml:space="preserve">    住房保障支出</t>
  </si>
  <si>
    <t xml:space="preserve">       住房改革支出</t>
  </si>
  <si>
    <t xml:space="preserve">         住房公积金</t>
  </si>
  <si>
    <r>
      <rPr>
        <b/>
        <sz val="10"/>
        <rFont val="宋体"/>
        <charset val="134"/>
      </rPr>
      <t>预算1</t>
    </r>
    <r>
      <rPr>
        <b/>
        <sz val="10"/>
        <rFont val="宋体"/>
        <charset val="134"/>
      </rPr>
      <t>8</t>
    </r>
    <r>
      <rPr>
        <b/>
        <sz val="10"/>
        <rFont val="宋体"/>
        <charset val="134"/>
      </rPr>
      <t>表</t>
    </r>
  </si>
  <si>
    <t>一般公共预算基本支出情况表--工资福利支出(政府预算)</t>
  </si>
  <si>
    <t>工资奖金津补贴</t>
  </si>
  <si>
    <t>其他对事业单位补助</t>
  </si>
  <si>
    <t xml:space="preserve">        行政运行（水利）</t>
  </si>
  <si>
    <r>
      <rPr>
        <b/>
        <sz val="10"/>
        <rFont val="宋体"/>
        <charset val="134"/>
      </rPr>
      <t>预算1</t>
    </r>
    <r>
      <rPr>
        <b/>
        <sz val="10"/>
        <rFont val="宋体"/>
        <charset val="134"/>
      </rPr>
      <t>9</t>
    </r>
    <r>
      <rPr>
        <b/>
        <sz val="10"/>
        <rFont val="宋体"/>
        <charset val="134"/>
      </rPr>
      <t>表</t>
    </r>
  </si>
  <si>
    <t>一般公共预算基本支出情况表--商品和服务支出(政府预算)</t>
  </si>
  <si>
    <t>办公经费</t>
  </si>
  <si>
    <t>委托业务费</t>
  </si>
  <si>
    <t>维修(护)费</t>
  </si>
  <si>
    <t>商品和服务支出</t>
  </si>
  <si>
    <r>
      <rPr>
        <b/>
        <sz val="10"/>
        <rFont val="宋体"/>
        <charset val="134"/>
      </rPr>
      <t xml:space="preserve"> </t>
    </r>
    <r>
      <rPr>
        <b/>
        <sz val="10"/>
        <rFont val="宋体"/>
        <charset val="134"/>
      </rPr>
      <t xml:space="preserve">  </t>
    </r>
    <r>
      <rPr>
        <b/>
        <sz val="10"/>
        <rFont val="宋体"/>
        <charset val="134"/>
      </rPr>
      <t>汨罗市水利局</t>
    </r>
  </si>
  <si>
    <t xml:space="preserve">      农林水支出</t>
  </si>
  <si>
    <t xml:space="preserve">        水利</t>
  </si>
  <si>
    <r>
      <rPr>
        <b/>
        <sz val="10"/>
        <rFont val="宋体"/>
        <charset val="134"/>
      </rPr>
      <t xml:space="preserve">   </t>
    </r>
    <r>
      <rPr>
        <b/>
        <sz val="10"/>
        <rFont val="宋体"/>
        <charset val="134"/>
      </rPr>
      <t>行政运行（水利）</t>
    </r>
  </si>
  <si>
    <r>
      <rPr>
        <b/>
        <sz val="10"/>
        <rFont val="宋体"/>
        <charset val="134"/>
      </rPr>
      <t>预算2</t>
    </r>
    <r>
      <rPr>
        <b/>
        <sz val="10"/>
        <rFont val="宋体"/>
        <charset val="134"/>
      </rPr>
      <t>0</t>
    </r>
    <r>
      <rPr>
        <b/>
        <sz val="10"/>
        <rFont val="宋体"/>
        <charset val="134"/>
      </rPr>
      <t>表</t>
    </r>
  </si>
  <si>
    <t>一般公共预算基本支出情况表--对个人和家庭的补助(政府预算)</t>
  </si>
  <si>
    <t>社会福利和救济</t>
  </si>
  <si>
    <t>离退休费</t>
  </si>
  <si>
    <r>
      <rPr>
        <b/>
        <sz val="10"/>
        <rFont val="宋体"/>
        <charset val="134"/>
      </rPr>
      <t xml:space="preserve"> </t>
    </r>
    <r>
      <rPr>
        <b/>
        <sz val="10"/>
        <rFont val="宋体"/>
        <charset val="134"/>
      </rPr>
      <t xml:space="preserve">   </t>
    </r>
    <r>
      <rPr>
        <b/>
        <sz val="10"/>
        <rFont val="宋体"/>
        <charset val="134"/>
      </rPr>
      <t>汨罗市水利局</t>
    </r>
  </si>
  <si>
    <t xml:space="preserve">       农林水支出</t>
  </si>
  <si>
    <t xml:space="preserve">         水利</t>
  </si>
  <si>
    <t xml:space="preserve">           行政运行（水利）</t>
  </si>
  <si>
    <r>
      <rPr>
        <b/>
        <sz val="10"/>
        <rFont val="宋体"/>
        <charset val="134"/>
      </rPr>
      <t>预算2</t>
    </r>
    <r>
      <rPr>
        <b/>
        <sz val="10"/>
        <rFont val="宋体"/>
        <charset val="134"/>
      </rPr>
      <t>1</t>
    </r>
    <r>
      <rPr>
        <b/>
        <sz val="10"/>
        <rFont val="宋体"/>
        <charset val="134"/>
      </rPr>
      <t>表</t>
    </r>
  </si>
  <si>
    <r>
      <rPr>
        <b/>
        <sz val="10"/>
        <rFont val="宋体"/>
        <charset val="134"/>
      </rPr>
      <t>预算2</t>
    </r>
    <r>
      <rPr>
        <b/>
        <sz val="10"/>
        <rFont val="宋体"/>
        <charset val="134"/>
      </rPr>
      <t>2</t>
    </r>
    <r>
      <rPr>
        <b/>
        <sz val="10"/>
        <rFont val="宋体"/>
        <charset val="134"/>
      </rPr>
      <t>表</t>
    </r>
  </si>
  <si>
    <t>上年结转支出预算表(政府预算)</t>
  </si>
  <si>
    <t>单位：万元</t>
  </si>
  <si>
    <r>
      <rPr>
        <sz val="9"/>
        <rFont val="宋体"/>
        <charset val="134"/>
      </rPr>
      <t>预算2</t>
    </r>
    <r>
      <rPr>
        <sz val="9"/>
        <rFont val="宋体"/>
        <charset val="134"/>
      </rPr>
      <t>3</t>
    </r>
    <r>
      <rPr>
        <sz val="9"/>
        <rFont val="宋体"/>
        <charset val="134"/>
      </rPr>
      <t>表</t>
    </r>
  </si>
  <si>
    <t>经济科目</t>
  </si>
  <si>
    <t>**</t>
  </si>
  <si>
    <t xml:space="preserve">      水利</t>
  </si>
  <si>
    <t xml:space="preserve">        一般行政事务支出</t>
  </si>
  <si>
    <t>行政单位医疗</t>
  </si>
  <si>
    <t>事业单位医疗</t>
  </si>
  <si>
    <r>
      <rPr>
        <b/>
        <sz val="10"/>
        <rFont val="宋体"/>
        <charset val="134"/>
      </rPr>
      <t>预算2</t>
    </r>
    <r>
      <rPr>
        <b/>
        <sz val="10"/>
        <rFont val="宋体"/>
        <charset val="134"/>
      </rPr>
      <t>4</t>
    </r>
    <r>
      <rPr>
        <b/>
        <sz val="10"/>
        <rFont val="宋体"/>
        <charset val="134"/>
      </rPr>
      <t>表</t>
    </r>
  </si>
  <si>
    <t xml:space="preserve">       行政运行（水利）</t>
  </si>
  <si>
    <t xml:space="preserve">       一般行政事务支出</t>
  </si>
  <si>
    <r>
      <rPr>
        <b/>
        <sz val="10"/>
        <rFont val="宋体"/>
        <charset val="134"/>
      </rPr>
      <t>预算2</t>
    </r>
    <r>
      <rPr>
        <b/>
        <sz val="10"/>
        <rFont val="宋体"/>
        <charset val="134"/>
      </rPr>
      <t>5</t>
    </r>
    <r>
      <rPr>
        <b/>
        <sz val="10"/>
        <rFont val="宋体"/>
        <charset val="134"/>
      </rPr>
      <t>表</t>
    </r>
  </si>
  <si>
    <r>
      <rPr>
        <b/>
        <sz val="10"/>
        <rFont val="宋体"/>
        <charset val="134"/>
      </rPr>
      <t>预算2</t>
    </r>
    <r>
      <rPr>
        <b/>
        <sz val="10"/>
        <rFont val="宋体"/>
        <charset val="134"/>
      </rPr>
      <t>6</t>
    </r>
    <r>
      <rPr>
        <b/>
        <sz val="10"/>
        <rFont val="宋体"/>
        <charset val="134"/>
      </rPr>
      <t>表</t>
    </r>
  </si>
  <si>
    <t>汨罗水利局</t>
  </si>
  <si>
    <t>预算27表</t>
  </si>
  <si>
    <r>
      <rPr>
        <b/>
        <sz val="16"/>
        <rFont val="仿宋_GB2312"/>
        <charset val="134"/>
      </rPr>
      <t>（20</t>
    </r>
    <r>
      <rPr>
        <b/>
        <u/>
        <sz val="16"/>
        <rFont val="仿宋_GB2312"/>
        <charset val="134"/>
      </rPr>
      <t>22</t>
    </r>
    <r>
      <rPr>
        <b/>
        <sz val="16"/>
        <rFont val="仿宋_GB2312"/>
        <charset val="134"/>
      </rPr>
      <t>年度）</t>
    </r>
  </si>
  <si>
    <t>填报单位（盖章）：汨罗市水利局</t>
  </si>
  <si>
    <t>单位负责人：</t>
  </si>
  <si>
    <t>傅风波</t>
  </si>
  <si>
    <t>部门基本信息</t>
  </si>
  <si>
    <t>预算单位</t>
  </si>
  <si>
    <t>绩效管理
联络员</t>
  </si>
  <si>
    <t>李浩</t>
  </si>
  <si>
    <t xml:space="preserve"> 联系电话</t>
  </si>
  <si>
    <t>人员编制数</t>
  </si>
  <si>
    <t xml:space="preserve"> 实有人数</t>
  </si>
  <si>
    <t>部门职能
职责概述</t>
  </si>
  <si>
    <t>（一）负责保障水资源的合理开发利用；起草有关规范性文件，组织编制全市水资源规划、市确定的重要江河湖泊流域综合规划、防洪规划等水利规划。                                                 (二)负责生活、生产经营和生态环境用水的统筹和保障。组织实施最严格水资源管理制度，实施水资源的统一监督管理，拟订全市水中长期供求规划、水量分配方案并监督实施；负责全区域内水资源调度，组织实施取水许可、水资源论证和防洪论证制度；指导开展水资源有偿使用工作。全市指导水利行业供水和乡镇供水工作。
(三)按规定制定水利工程建设和运行管理有关制定并组织实施，负责提出水利固定资产投资规模、方向、具体安排建议并组织指导实施，按市人民政府规定权限审批、核准规划内和年度计划规模内固定资产投资项目，提出水利资金安排建议并负责项目实施的监督管理。
(四)指导水资源保护工作。组织编制实施水资源保护规划。指导饮用水水源保护有关工作，指导地下水开发利用、地下水之源管理保护。
(五)负责节约用水工作，拟定节约用水办法， 组织编制节约用水规划并监督实施，组织实施用水总量控制等管理制度，指导和推动节水型社会建设工作。
(六)按规定组织开展水资源、水能资源调查评价和水资源承载能力监测预警工作，负责编制并发布水资源公报。
(七)指导水利设施、水域及其岸线的管理和保护与综合利用；指导江河湖泊及河口的治理、开发和保护；指导河湖水生态保护与修复、河湖生态流量水量管理以及河湖水系连通工作。承担河（湖）长制组织实施具体工作。                                                                              （八）指导监督水利工程建设与运行管理。组织指导水利基础设施网络建设和运行管理。指导水利建设市场的监督管理，组织实施水利工程建设的监督。                                                 (九)负责水土保持工作；拟订水土保持规划并监督实施，组织实施水土流失的综合防治、监测预报并定期公告；负责建设项目水土保持监督管理工作，指导重点水土保持建设项目的实施。
(十)负责农村水利工作。组织开展灌溉排工程建设与改造。负责农村饮水安全工程建设管理工作，指导节水灌溉有关工作，指导农村水利改革创新和社会化服务体系建设。指导农村水能资源开发、小水电改造和水电农村电气化工作。
(十一)负责水库移民管理工作，贯彻落实水库移民有关政策，组织实施水库移民安置验收、监督评估等制度，负责组织、指导、协调监督水库移民后期扶持政策的实施，负责管理水库移民资金。
(十二)负责全市范围内的水政监察和水行政执法；协调跨乡镇水事纠纷。依法负责水利行业安全生产工作，组织指导水库、水电站大坝等水利工程设施的安全监管。
(十三)开展水利科技和外事工作。参与拟订水利行业的地方技术标准、规程规范并监督实施，组织开展水利行业质量监督工作。
(十四）负责落实综合防灾减灾规划相关要求，组织编制洪水干旱灾害防治规划和防护标准并指导实施，负责水情旱情预警工作。组织编制重要江河湖泊和水工程的防御洪水抗御旱灾调度及应急水量调度方案，按程序报批并组织实施。承担防御洪水应急抢险的技术支撑工作。承担台风防御期间重要水工程调度工作。
（十五）完成市委和市人民政府交办的其他任务。                                             （十六）切实加强水资源合理利用、优化配置和节约保护。坚持节水优先，从增加供给转向更加重视需求管理，严格控制用水总量和提高用水效率。坚持保护优先，加强水资源、水域和水利工程的管理保护，维护河湖健康美丽。坚持统筹兼顾，保障合理用水需求和水资源的可持续利用，为经济社会发展提供水安全保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</si>
  <si>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</si>
  <si>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</si>
  <si>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</si>
  <si>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</si>
  <si>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</si>
  <si>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</si>
  <si>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</si>
  <si>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</si>
  <si>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</si>
  <si>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</si>
  <si>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</si>
  <si>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1.完成农村饮水安全巩固提升工程
2.完成汨罗江及飘峰水库灌区节水改造项目
3.完成中小型水库除险加固工程
4.完成洞庭湖重点地区排涝能力建设工程                                                                      5.完成湘江重要河段治理工程
6.完成汨罗江尾闾涝区项目                                                                               7.完成洞庭湖沟渠塘坝清淤疏浚工程及山洪灾害防治项目
</t>
  </si>
  <si>
    <t>年度绩效指标
部门整体支出</t>
  </si>
  <si>
    <t>一级指标</t>
  </si>
  <si>
    <t>二级指标</t>
  </si>
  <si>
    <t>三级指标</t>
  </si>
  <si>
    <t>指标值</t>
  </si>
  <si>
    <t>产出指标
（预期提供的公共产品或服务，包括数量、质量、时效、成本等）</t>
  </si>
  <si>
    <t>数量指标</t>
  </si>
  <si>
    <t>1.中型水库防汛监管</t>
  </si>
  <si>
    <t>3座</t>
  </si>
  <si>
    <t>2.小一型水库防汛监管</t>
  </si>
  <si>
    <t>38座</t>
  </si>
  <si>
    <t>3.小二型水库防汛监管</t>
  </si>
  <si>
    <t>311座</t>
  </si>
  <si>
    <t>质量指标</t>
  </si>
  <si>
    <t>1.无水库在设计暴雨洪水内溃坝</t>
  </si>
  <si>
    <t>0起</t>
  </si>
  <si>
    <t>2.无堤垸在保证洪水内溃堤</t>
  </si>
  <si>
    <t>3.无重大工程事件</t>
  </si>
  <si>
    <t>4.无重大水污染事件</t>
  </si>
  <si>
    <t>时效指标</t>
  </si>
  <si>
    <t xml:space="preserve">2022年
</t>
  </si>
  <si>
    <t>12月底前</t>
  </si>
  <si>
    <t>成本指标</t>
  </si>
  <si>
    <t xml:space="preserve">降低成本
</t>
  </si>
  <si>
    <t>合法合规</t>
  </si>
  <si>
    <t>效益指标
（预期可能实现的效益，包括经济效益、社会效益、环境效益、可持续影响以及服务对象满意度等）</t>
  </si>
  <si>
    <t>经济效益</t>
  </si>
  <si>
    <t xml:space="preserve">1.保护水源水体                 2.减少洪灾带来的经济损失               </t>
  </si>
  <si>
    <t>安全</t>
  </si>
  <si>
    <t>社会效益</t>
  </si>
  <si>
    <t>1.保护人口4.08万
2.防洪保安</t>
  </si>
  <si>
    <t>环境效益</t>
  </si>
  <si>
    <t>1.水土保持
2.节约用水</t>
  </si>
  <si>
    <t>可持续影响</t>
  </si>
  <si>
    <t xml:space="preserve">提高了水利基础设施建设，提高了农村饮水安全的建设，有利于社会经济的正常持续发展
</t>
  </si>
  <si>
    <t>服务对象满意度</t>
  </si>
  <si>
    <t>群众满意率</t>
  </si>
  <si>
    <t>≥90%</t>
  </si>
  <si>
    <t>问题
其他说明的</t>
  </si>
  <si>
    <t>无</t>
  </si>
  <si>
    <t>审核意见
财政部门</t>
  </si>
  <si>
    <t xml:space="preserve">
                                （盖章）
                               年   月   日  
</t>
  </si>
  <si>
    <t>预算28表</t>
  </si>
  <si>
    <t>（2022年度）</t>
  </si>
  <si>
    <t xml:space="preserve">        单位负责人：傅风波</t>
  </si>
  <si>
    <t>项目基本情况</t>
  </si>
  <si>
    <t>项目属性</t>
  </si>
  <si>
    <t>延续项目</t>
  </si>
  <si>
    <t xml:space="preserve"> 主管部门</t>
  </si>
  <si>
    <t xml:space="preserve"> 项目起止时间</t>
  </si>
  <si>
    <t>2022.01-2022.12</t>
  </si>
  <si>
    <t>项目负责人</t>
  </si>
  <si>
    <t>许勇</t>
  </si>
  <si>
    <t>5256361</t>
  </si>
  <si>
    <t xml:space="preserve"> 项目类型</t>
  </si>
  <si>
    <t xml:space="preserve">1.基本建设类 □    其中：新建  □    扩建  □    改建  □
2.行政事业类 □    其中: 采购类□    修缮类□    奖励类□ 
3.其他专项类 √ </t>
  </si>
  <si>
    <t>项目概况</t>
  </si>
  <si>
    <t>兰家洞水利工伤人员伤残生活补助</t>
  </si>
  <si>
    <t>项目立项
依据</t>
  </si>
  <si>
    <t>关于处理兰家洞水利工伤人员问题的会议纪要，汨府阅（2008）23号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</si>
  <si>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</si>
  <si>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</si>
  <si>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</si>
  <si>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</si>
  <si>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</si>
  <si>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</si>
  <si>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</si>
  <si>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</si>
  <si>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</si>
  <si>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</si>
  <si>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</si>
  <si>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</si>
  <si>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</si>
  <si>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</si>
  <si>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</si>
  <si>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汨罗市水利局财务管理办法</t>
  </si>
  <si>
    <t>项目年度实施进度计划</t>
  </si>
  <si>
    <t>项目实施内容</t>
  </si>
  <si>
    <t>开始时间</t>
  </si>
  <si>
    <t>结束时间</t>
  </si>
  <si>
    <t>2022.01.01</t>
  </si>
  <si>
    <t>2022.12.31</t>
  </si>
  <si>
    <t>项目年度绩效目标情况</t>
  </si>
  <si>
    <t>长期绩效目标</t>
  </si>
  <si>
    <t>本年度绩效目标</t>
  </si>
  <si>
    <t>完成兰家洞水利工伤人员伤残生活补助的发放</t>
  </si>
  <si>
    <t>项目年度绩效指标</t>
  </si>
  <si>
    <t>产出
指标</t>
  </si>
  <si>
    <t>各项工作</t>
  </si>
  <si>
    <t>2022年</t>
  </si>
  <si>
    <t>项目资金支出</t>
  </si>
  <si>
    <t>8.68万</t>
  </si>
  <si>
    <t>改善民生</t>
  </si>
  <si>
    <t>明显提高</t>
  </si>
  <si>
    <t>满意度</t>
  </si>
  <si>
    <t>其他说明的问题</t>
  </si>
  <si>
    <t>财政部门
审核意见</t>
  </si>
  <si>
    <t xml:space="preserve">                                          （盖章）
                                           年    月    日    
</t>
  </si>
  <si>
    <t xml:space="preserve">         单位负责人：傅风波</t>
  </si>
  <si>
    <t>周敏</t>
  </si>
  <si>
    <t>会议明确，市领导签字明确从2019年起预算每年安排6万元</t>
  </si>
  <si>
    <t>完成兰家洞电力自供区移交用电不出</t>
  </si>
  <si>
    <t>6万</t>
  </si>
  <si>
    <t xml:space="preserve"> 填报单位（盖章）：汨罗市水利局</t>
  </si>
  <si>
    <t>单位负责人：傅风波</t>
  </si>
  <si>
    <t>汨罗市河湖管理范围划界工作经费</t>
  </si>
  <si>
    <t xml:space="preserve"> 延续项目 √</t>
  </si>
  <si>
    <t>2022.1－2022.12</t>
  </si>
  <si>
    <t>许振军</t>
  </si>
  <si>
    <t>汨罗市河湖管理范围划界工作共涉及河流8条，中型水库3座，岸线总长639公里。</t>
  </si>
  <si>
    <t>湖南省自然资源生态空间统一确权登记工作实施方案的通知：省水利厅、省国土资源厅关于做好全省河湖管理范围划定工作通知，湘办发（2016）2号、湘水发（2018）22号</t>
  </si>
  <si>
    <t>项目资金申请   （万元）</t>
  </si>
  <si>
    <t>支出明细预算   （万元）</t>
  </si>
  <si>
    <t>完成汨罗市河湖管理范围划界工作涉及河流8条，中型水库3座，岸线总长639公里的工程</t>
  </si>
  <si>
    <t>107万</t>
  </si>
  <si>
    <t>提高水资源支撑保障能力</t>
  </si>
  <si>
    <t>保障和服务民生</t>
  </si>
  <si>
    <t>强化河湖管理与保护</t>
  </si>
  <si>
    <t>保护水利工程</t>
  </si>
  <si>
    <t xml:space="preserve">农民满意度
</t>
  </si>
  <si>
    <t xml:space="preserve">                     延续项目√ </t>
  </si>
  <si>
    <t>主要负担我市城区防洪电排工程的日常维护和管理工作，解决城市排涝问题。</t>
  </si>
  <si>
    <t>市领导批复的《城区防洪排涝堤垸排渍电费的请示》</t>
  </si>
  <si>
    <t>堤垸排渍电费</t>
  </si>
  <si>
    <t>承担我市城区防洪电排工作的日常维护和管理工作，解决城市排涝问题。</t>
  </si>
  <si>
    <t>150万</t>
  </si>
  <si>
    <t>减少洪灾带来的经济损失</t>
  </si>
  <si>
    <t>提高城市排涝能力</t>
  </si>
  <si>
    <t>根治洪涝灾害，建设防洪安全</t>
  </si>
  <si>
    <t>防洪保安</t>
  </si>
  <si>
    <t>3座中型水库、指挥部备用、应急处险物资储备</t>
  </si>
  <si>
    <t>市领导批示的《关于支持解决防汛抗旱经费的请示》</t>
  </si>
  <si>
    <t>完成3座中型水库、指挥部备用、应急处险物资储备</t>
  </si>
  <si>
    <t>25万</t>
  </si>
  <si>
    <t>控制防御洪水以减免洪灾所带来的损失</t>
  </si>
  <si>
    <t>减少洪灾损失</t>
  </si>
  <si>
    <t>黎勇</t>
  </si>
  <si>
    <t>主要为汨罗江全流域打造省级示范河湖及湖溪垸保洁，市河长办宣传、培训及巡河等工作</t>
  </si>
  <si>
    <t>岳阳市河长制工作委员会办公室关于印发《岳阳市全面推行河长制2021年工作要点》的通知，岳市河委办【2021】16号</t>
  </si>
  <si>
    <t>认真践行节水优先，空间均衡，系统治理，两手发力，持续加大河湖管护和治理力度，推进河湖面貌根本好转，守护好一江碧水，建设更高品质生态文化活力汨罗</t>
  </si>
  <si>
    <t>完成汨罗江全流域打造省级示范河湖及湖溪垸保洁、市河长办宣传、培训及巡河工作</t>
  </si>
  <si>
    <t>15万</t>
  </si>
  <si>
    <t>保护水源水体</t>
  </si>
  <si>
    <t>实现“净水入河”</t>
  </si>
  <si>
    <t>开展推动江河湖库全覆盖河长制工作，推进美丽宜居乡村建设</t>
  </si>
  <si>
    <t>综合整治水环境，改善水质</t>
  </si>
  <si>
    <t>承担我市防汛物资的采购、储备、管理、维护工作，根据防汛需要调拨物资，负责市防汛抗旱指挥部日常工作。</t>
  </si>
  <si>
    <t>保障我市防汛物资的采购、储备、管理、维护工作，根据防汛需要调拨物资，负责市防汛抗旱指挥部日常工作。</t>
  </si>
  <si>
    <t>35万</t>
  </si>
  <si>
    <t>保障滨江拦河闸的管理、运行和维护及维修城区排渍机埠7个。</t>
  </si>
  <si>
    <t>关于请求增加滨江拦河闸维修经费预算的报告</t>
  </si>
  <si>
    <t>保障汨罗市滨江拦河闸的管理、运行及维护工作。</t>
  </si>
  <si>
    <t>保障汨罗市滨江拦河闸的管理、运行及维护工作及维修城区排渍机埠7个。</t>
  </si>
  <si>
    <t>20万</t>
  </si>
  <si>
    <t>周志勇</t>
  </si>
  <si>
    <t>加强水土保持、水资源管理保护执法队伍的建设。</t>
  </si>
  <si>
    <t>加强水土保持、水资源管理保护。</t>
  </si>
  <si>
    <t>5万</t>
  </si>
  <si>
    <t>改善水体、水质</t>
  </si>
  <si>
    <t>保障城乡饮用水安全</t>
  </si>
  <si>
    <t>水生态环境得到改善</t>
  </si>
  <si>
    <t>保护水资源</t>
  </si>
  <si>
    <t>承担河湖长河湖的“一河一策”实施方案的编制工作</t>
  </si>
  <si>
    <t>岳阳市河长制工作委员会办公室关于下达“一河一策”实施方案编制任务的通知，岳市河委会【2021】38号。</t>
  </si>
  <si>
    <t>承担河湖长河湖的“一河一策”实施方案的编制工作。</t>
  </si>
  <si>
    <t>完成河湖长河湖的“一河一策”实施方案的编制工作。</t>
  </si>
  <si>
    <t>保护水环境、水资源</t>
  </si>
  <si>
    <t>提升河道的水质，改善河道的水环境</t>
  </si>
  <si>
    <t>维护河湖水体健康</t>
  </si>
  <si>
    <t>建设重点移民村整村推进，改善移民居住环境及移民的维稳工作</t>
  </si>
  <si>
    <t>关于将库区移民综合管理经费列入常年预算的请示</t>
  </si>
  <si>
    <t>完成建设重点移民村整村推进，改善移民居住环境及移民的维稳工作</t>
  </si>
  <si>
    <t>80万</t>
  </si>
  <si>
    <t>促进经济发展</t>
  </si>
  <si>
    <t>生态移民社会保障效益</t>
  </si>
  <si>
    <t>改善移民居住环境</t>
  </si>
  <si>
    <t>提高移民满意度</t>
  </si>
</sst>
</file>

<file path=xl/styles.xml><?xml version="1.0" encoding="utf-8"?>
<styleSheet xmlns="http://schemas.openxmlformats.org/spreadsheetml/2006/main">
  <numFmts count="17">
    <numFmt numFmtId="41" formatCode="_ * #,##0_ ;_ * \-#,##0_ ;_ * &quot;-&quot;_ ;_ @_ "/>
    <numFmt numFmtId="43" formatCode="_ * #,##0.00_ ;_ * \-#,##0.00_ ;_ * &quot;-&quot;??_ ;_ @_ "/>
    <numFmt numFmtId="44" formatCode="_ &quot;￥&quot;* #,##0.00_ ;_ &quot;￥&quot;* \-#,##0.00_ ;_ &quot;￥&quot;* &quot;-&quot;??_ ;_ @_ "/>
    <numFmt numFmtId="176" formatCode="* #,##0;* \-#,##0;* &quot;-&quot;;@"/>
    <numFmt numFmtId="177" formatCode="&quot;￥&quot;* _-#,##0;&quot;￥&quot;* \-#,##0;&quot;￥&quot;* _-&quot;-&quot;;@"/>
    <numFmt numFmtId="178" formatCode="\¥* _-#,##0;\¥* \-#,##0;\¥* _-&quot;-&quot;;@"/>
    <numFmt numFmtId="179" formatCode="#,##0_);\(#,##0\)"/>
    <numFmt numFmtId="180" formatCode="#,##0.00_);[Red]\(#,##0.00\)"/>
    <numFmt numFmtId="181" formatCode="0_ "/>
    <numFmt numFmtId="182" formatCode="0.00_ "/>
    <numFmt numFmtId="183" formatCode="* #,##0.00;* \-#,##0.00;* &quot;&quot;??;@"/>
    <numFmt numFmtId="184" formatCode="0_);[Red]\(0\)"/>
    <numFmt numFmtId="185" formatCode="00"/>
    <numFmt numFmtId="186" formatCode="#,##0.0000"/>
    <numFmt numFmtId="187" formatCode="0000"/>
    <numFmt numFmtId="188" formatCode="#,##0_);[Red]\(#,##0\)"/>
    <numFmt numFmtId="189" formatCode="* #,##0;* \-#,##0;* &quot;&quot;??;@"/>
  </numFmts>
  <fonts count="54">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0"/>
      <name val="宋体"/>
      <charset val="134"/>
    </font>
    <font>
      <sz val="11"/>
      <name val="仿宋_GB2312"/>
      <charset val="134"/>
    </font>
    <font>
      <sz val="11"/>
      <name val="宋体"/>
      <charset val="134"/>
    </font>
    <font>
      <b/>
      <sz val="12"/>
      <name val="黑体"/>
      <charset val="134"/>
    </font>
    <font>
      <sz val="12"/>
      <name val="宋体"/>
      <charset val="134"/>
    </font>
    <font>
      <sz val="22"/>
      <name val="方正小标宋简体"/>
      <charset val="134"/>
    </font>
    <font>
      <b/>
      <sz val="22"/>
      <name val="方正小标宋简体"/>
      <charset val="134"/>
    </font>
    <font>
      <sz val="14"/>
      <name val="仿宋_GB2312"/>
      <charset val="134"/>
    </font>
    <font>
      <b/>
      <sz val="10"/>
      <name val="宋体"/>
      <charset val="134"/>
    </font>
    <font>
      <b/>
      <sz val="18"/>
      <name val="宋体"/>
      <charset val="134"/>
    </font>
    <font>
      <b/>
      <sz val="9"/>
      <name val="宋体"/>
      <charset val="134"/>
    </font>
    <font>
      <b/>
      <sz val="16"/>
      <name val="宋体"/>
      <charset val="134"/>
    </font>
    <font>
      <sz val="10"/>
      <name val="Times New Roman"/>
      <charset val="134"/>
    </font>
    <font>
      <b/>
      <sz val="14"/>
      <name val="宋体"/>
      <charset val="134"/>
    </font>
    <font>
      <b/>
      <sz val="12"/>
      <name val="宋体"/>
      <charset val="134"/>
    </font>
    <font>
      <b/>
      <sz val="19"/>
      <name val="SimSun"/>
      <charset val="134"/>
    </font>
    <font>
      <b/>
      <sz val="11"/>
      <name val="SimSun"/>
      <charset val="134"/>
    </font>
    <font>
      <b/>
      <sz val="9"/>
      <name val="SimSun"/>
      <charset val="134"/>
    </font>
    <font>
      <sz val="9"/>
      <name val="SimSun"/>
      <charset val="134"/>
    </font>
    <font>
      <sz val="11"/>
      <color indexed="8"/>
      <name val="宋体"/>
      <charset val="134"/>
      <scheme val="minor"/>
    </font>
    <font>
      <b/>
      <sz val="36"/>
      <name val="宋体"/>
      <charset val="134"/>
    </font>
    <font>
      <b/>
      <sz val="10"/>
      <name val="黑体"/>
      <charset val="134"/>
    </font>
    <font>
      <b/>
      <sz val="26"/>
      <color indexed="10"/>
      <name val="宋体"/>
      <charset val="134"/>
    </font>
    <font>
      <b/>
      <sz val="15"/>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7">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rgb="FFFFFFFF"/>
        <bgColor rgb="FFFFFFFF"/>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1">
    <xf numFmtId="0" fontId="0" fillId="0" borderId="0"/>
    <xf numFmtId="178" fontId="31" fillId="0" borderId="0" applyFont="0" applyFill="0" applyBorder="0" applyAlignment="0" applyProtection="0"/>
    <xf numFmtId="0" fontId="32" fillId="6" borderId="0" applyNumberFormat="0" applyBorder="0" applyAlignment="0" applyProtection="0">
      <alignment vertical="center"/>
    </xf>
    <xf numFmtId="0" fontId="33" fillId="7" borderId="20" applyNumberFormat="0" applyAlignment="0" applyProtection="0">
      <alignment vertical="center"/>
    </xf>
    <xf numFmtId="44" fontId="34" fillId="0" borderId="0" applyFont="0" applyFill="0" applyBorder="0" applyAlignment="0" applyProtection="0">
      <alignment vertical="center"/>
    </xf>
    <xf numFmtId="0" fontId="11" fillId="0" borderId="0"/>
    <xf numFmtId="0" fontId="11" fillId="0" borderId="0"/>
    <xf numFmtId="176" fontId="31" fillId="0" borderId="0" applyFont="0" applyFill="0" applyBorder="0" applyAlignment="0" applyProtection="0"/>
    <xf numFmtId="0" fontId="32" fillId="8" borderId="0" applyNumberFormat="0" applyBorder="0" applyAlignment="0" applyProtection="0">
      <alignment vertical="center"/>
    </xf>
    <xf numFmtId="0" fontId="35" fillId="9" borderId="0" applyNumberFormat="0" applyBorder="0" applyAlignment="0" applyProtection="0">
      <alignment vertical="center"/>
    </xf>
    <xf numFmtId="43" fontId="34" fillId="0" borderId="0" applyFont="0" applyFill="0" applyBorder="0" applyAlignment="0" applyProtection="0">
      <alignment vertical="center"/>
    </xf>
    <xf numFmtId="0" fontId="36" fillId="10"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center"/>
    </xf>
    <xf numFmtId="0" fontId="34" fillId="11" borderId="21" applyNumberFormat="0" applyFont="0" applyAlignment="0" applyProtection="0">
      <alignment vertical="center"/>
    </xf>
    <xf numFmtId="0" fontId="0" fillId="0" borderId="0"/>
    <xf numFmtId="9" fontId="31" fillId="0" borderId="0" applyFont="0" applyFill="0" applyBorder="0" applyAlignment="0" applyProtection="0"/>
    <xf numFmtId="0" fontId="40" fillId="0" borderId="0" applyNumberFormat="0" applyFill="0" applyBorder="0" applyAlignment="0" applyProtection="0">
      <alignment vertical="center"/>
    </xf>
    <xf numFmtId="177" fontId="31" fillId="0" borderId="0" applyFont="0" applyFill="0" applyBorder="0" applyAlignment="0" applyProtection="0"/>
    <xf numFmtId="0" fontId="36" fillId="12"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43" fillId="0" borderId="0" applyNumberFormat="0" applyFill="0" applyBorder="0" applyAlignment="0" applyProtection="0">
      <alignment vertical="center"/>
    </xf>
    <xf numFmtId="9" fontId="11" fillId="0" borderId="0" applyFont="0" applyFill="0" applyBorder="0" applyAlignment="0" applyProtection="0"/>
    <xf numFmtId="0" fontId="44" fillId="0" borderId="22"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40" fillId="0" borderId="23" applyNumberFormat="0" applyFill="0" applyAlignment="0" applyProtection="0">
      <alignment vertical="center"/>
    </xf>
    <xf numFmtId="178" fontId="31" fillId="0" borderId="0" applyFont="0" applyFill="0" applyBorder="0" applyAlignment="0" applyProtection="0"/>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46" fillId="15" borderId="24" applyNumberFormat="0" applyAlignment="0" applyProtection="0">
      <alignment vertical="center"/>
    </xf>
    <xf numFmtId="0" fontId="47" fillId="15" borderId="20" applyNumberFormat="0" applyAlignment="0" applyProtection="0">
      <alignment vertical="center"/>
    </xf>
    <xf numFmtId="0" fontId="48" fillId="16" borderId="25" applyNumberFormat="0" applyAlignment="0" applyProtection="0">
      <alignment vertical="center"/>
    </xf>
    <xf numFmtId="0" fontId="32" fillId="17" borderId="0" applyNumberFormat="0" applyBorder="0" applyAlignment="0" applyProtection="0">
      <alignment vertical="center"/>
    </xf>
    <xf numFmtId="0" fontId="36" fillId="18" borderId="0" applyNumberFormat="0" applyBorder="0" applyAlignment="0" applyProtection="0">
      <alignment vertical="center"/>
    </xf>
    <xf numFmtId="0" fontId="49" fillId="0" borderId="26" applyNumberFormat="0" applyFill="0" applyAlignment="0" applyProtection="0">
      <alignment vertical="center"/>
    </xf>
    <xf numFmtId="0" fontId="11" fillId="0" borderId="0"/>
    <xf numFmtId="0" fontId="50" fillId="0" borderId="27"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2" fillId="21" borderId="0" applyNumberFormat="0" applyBorder="0" applyAlignment="0" applyProtection="0">
      <alignment vertical="center"/>
    </xf>
    <xf numFmtId="0" fontId="0" fillId="0" borderId="0"/>
    <xf numFmtId="0" fontId="36"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9" fontId="0" fillId="0" borderId="0" applyFont="0" applyFill="0" applyBorder="0" applyAlignment="0" applyProtection="0">
      <alignment vertical="center"/>
    </xf>
    <xf numFmtId="0" fontId="32" fillId="26" borderId="0" applyNumberFormat="0" applyBorder="0" applyAlignment="0" applyProtection="0">
      <alignment vertical="center"/>
    </xf>
    <xf numFmtId="0" fontId="36" fillId="27" borderId="0" applyNumberFormat="0" applyBorder="0" applyAlignment="0" applyProtection="0">
      <alignment vertical="center"/>
    </xf>
    <xf numFmtId="41" fontId="34" fillId="0" borderId="0" applyFont="0" applyFill="0" applyBorder="0" applyAlignment="0" applyProtection="0">
      <alignment vertical="center"/>
    </xf>
    <xf numFmtId="176" fontId="31" fillId="0" borderId="0" applyFont="0" applyFill="0" applyBorder="0" applyAlignment="0" applyProtection="0"/>
    <xf numFmtId="0" fontId="36"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6" fillId="31" borderId="0" applyNumberFormat="0" applyBorder="0" applyAlignment="0" applyProtection="0">
      <alignment vertical="center"/>
    </xf>
    <xf numFmtId="0" fontId="32"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2" fillId="35" borderId="0" applyNumberFormat="0" applyBorder="0" applyAlignment="0" applyProtection="0">
      <alignment vertical="center"/>
    </xf>
    <xf numFmtId="0" fontId="36" fillId="36" borderId="0" applyNumberFormat="0" applyBorder="0" applyAlignment="0" applyProtection="0">
      <alignment vertical="center"/>
    </xf>
    <xf numFmtId="0" fontId="11" fillId="0" borderId="0"/>
    <xf numFmtId="0" fontId="38" fillId="0" borderId="0" applyNumberFormat="0" applyFill="0" applyBorder="0" applyAlignment="0" applyProtection="0"/>
    <xf numFmtId="9" fontId="0" fillId="0" borderId="0" applyFont="0" applyFill="0" applyBorder="0" applyAlignment="0" applyProtection="0">
      <alignment vertical="center"/>
    </xf>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0" fillId="0" borderId="0"/>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cellStyleXfs>
  <cellXfs count="542">
    <xf numFmtId="0" fontId="0" fillId="0" borderId="0" xfId="0"/>
    <xf numFmtId="0" fontId="1" fillId="0" borderId="0" xfId="103" applyFont="1"/>
    <xf numFmtId="0" fontId="0" fillId="0" borderId="0" xfId="103"/>
    <xf numFmtId="0" fontId="2" fillId="0" borderId="0" xfId="103" applyFont="1" applyBorder="1" applyAlignment="1">
      <alignment horizontal="center" vertical="center"/>
    </xf>
    <xf numFmtId="0" fontId="3" fillId="0" borderId="0" xfId="103" applyFont="1" applyBorder="1" applyAlignment="1">
      <alignment horizontal="center" vertical="center"/>
    </xf>
    <xf numFmtId="0" fontId="4" fillId="0" borderId="1" xfId="103" applyFont="1" applyBorder="1" applyAlignment="1">
      <alignment horizontal="left" vertical="center" wrapText="1"/>
    </xf>
    <xf numFmtId="0" fontId="4" fillId="0" borderId="1" xfId="103" applyFont="1" applyBorder="1" applyAlignment="1">
      <alignment vertical="center" wrapText="1"/>
    </xf>
    <xf numFmtId="0" fontId="5" fillId="0" borderId="2" xfId="103" applyNumberFormat="1" applyFont="1" applyFill="1" applyBorder="1" applyAlignment="1">
      <alignment horizontal="center" vertical="center" textRotation="255" wrapText="1"/>
    </xf>
    <xf numFmtId="0" fontId="4" fillId="0" borderId="3" xfId="103" applyFont="1" applyBorder="1" applyAlignment="1">
      <alignment horizontal="center" vertical="center" wrapText="1"/>
    </xf>
    <xf numFmtId="0" fontId="4" fillId="0" borderId="4" xfId="103" applyFont="1" applyBorder="1" applyAlignment="1">
      <alignment horizontal="center" vertical="center" wrapText="1"/>
    </xf>
    <xf numFmtId="0" fontId="4" fillId="0" borderId="3" xfId="103" applyFont="1" applyBorder="1" applyAlignment="1">
      <alignment horizontal="center" vertical="center"/>
    </xf>
    <xf numFmtId="0" fontId="4" fillId="0" borderId="5" xfId="103" applyFont="1" applyBorder="1" applyAlignment="1">
      <alignment horizontal="center" vertical="center"/>
    </xf>
    <xf numFmtId="0" fontId="4" fillId="0" borderId="3" xfId="103" applyFont="1" applyBorder="1" applyAlignment="1">
      <alignment vertical="center" wrapText="1"/>
    </xf>
    <xf numFmtId="0" fontId="4" fillId="0" borderId="5" xfId="103" applyFont="1" applyBorder="1" applyAlignment="1">
      <alignment vertical="center" wrapText="1"/>
    </xf>
    <xf numFmtId="0" fontId="4" fillId="0" borderId="5" xfId="103" applyFont="1" applyBorder="1" applyAlignment="1">
      <alignment horizontal="center" vertical="center" wrapText="1"/>
    </xf>
    <xf numFmtId="0" fontId="4" fillId="0" borderId="2" xfId="103" applyFont="1" applyBorder="1" applyAlignment="1">
      <alignment horizontal="center" vertical="center" wrapText="1"/>
    </xf>
    <xf numFmtId="0" fontId="4" fillId="0" borderId="2" xfId="103" applyFont="1" applyBorder="1" applyAlignment="1">
      <alignment horizontal="left" vertical="center" wrapText="1"/>
    </xf>
    <xf numFmtId="0" fontId="4" fillId="0" borderId="3" xfId="103" applyFont="1" applyBorder="1" applyAlignment="1">
      <alignment horizontal="left" vertical="center" wrapText="1"/>
    </xf>
    <xf numFmtId="0" fontId="4" fillId="0" borderId="5" xfId="103" applyFont="1" applyBorder="1" applyAlignment="1">
      <alignment horizontal="left" vertical="center" wrapText="1"/>
    </xf>
    <xf numFmtId="0" fontId="4" fillId="0" borderId="6" xfId="103" applyFont="1" applyBorder="1" applyAlignment="1">
      <alignment horizontal="center" vertical="center" wrapText="1"/>
    </xf>
    <xf numFmtId="0" fontId="4" fillId="0" borderId="7" xfId="103" applyFont="1" applyBorder="1" applyAlignment="1">
      <alignment horizontal="center" vertical="center" wrapText="1"/>
    </xf>
    <xf numFmtId="0" fontId="6" fillId="0" borderId="2" xfId="103" applyFont="1" applyBorder="1" applyAlignment="1">
      <alignment horizontal="center" vertical="center" wrapText="1"/>
    </xf>
    <xf numFmtId="0" fontId="4" fillId="0" borderId="8" xfId="103" applyFont="1" applyBorder="1" applyAlignment="1">
      <alignment horizontal="center" vertical="center" wrapText="1"/>
    </xf>
    <xf numFmtId="0" fontId="4" fillId="0" borderId="9" xfId="103" applyFont="1" applyBorder="1" applyAlignment="1">
      <alignment horizontal="center" vertical="center" wrapText="1"/>
    </xf>
    <xf numFmtId="0" fontId="4" fillId="0" borderId="10" xfId="103" applyFont="1" applyBorder="1" applyAlignment="1">
      <alignment horizontal="center" vertical="center" wrapText="1"/>
    </xf>
    <xf numFmtId="0" fontId="4" fillId="0" borderId="11" xfId="103" applyFont="1" applyBorder="1" applyAlignment="1">
      <alignment horizontal="center" vertical="center" wrapText="1"/>
    </xf>
    <xf numFmtId="0" fontId="4" fillId="0" borderId="4" xfId="103" applyFont="1" applyBorder="1" applyAlignment="1">
      <alignment horizontal="left" vertical="center" wrapText="1"/>
    </xf>
    <xf numFmtId="0" fontId="5" fillId="0" borderId="2" xfId="103" applyFont="1" applyBorder="1" applyAlignment="1">
      <alignment horizontal="center" vertical="center" wrapText="1"/>
    </xf>
    <xf numFmtId="0" fontId="4" fillId="0" borderId="2" xfId="85" applyFont="1" applyBorder="1" applyAlignment="1">
      <alignment horizontal="center" vertical="center" wrapText="1"/>
    </xf>
    <xf numFmtId="49" fontId="4" fillId="0" borderId="2" xfId="103" applyNumberFormat="1" applyFont="1" applyBorder="1" applyAlignment="1">
      <alignment horizontal="center" vertical="center" wrapText="1"/>
    </xf>
    <xf numFmtId="0" fontId="5" fillId="0" borderId="12" xfId="103" applyNumberFormat="1" applyFont="1" applyFill="1" applyBorder="1" applyAlignment="1">
      <alignment horizontal="center" vertical="center" textRotation="255" wrapText="1"/>
    </xf>
    <xf numFmtId="0" fontId="4" fillId="0" borderId="2" xfId="103" applyFont="1" applyBorder="1" applyAlignment="1">
      <alignment vertical="center" wrapText="1"/>
    </xf>
    <xf numFmtId="0" fontId="5" fillId="0" borderId="13" xfId="103" applyNumberFormat="1" applyFont="1" applyFill="1" applyBorder="1" applyAlignment="1">
      <alignment horizontal="center" vertical="center" textRotation="255" wrapText="1"/>
    </xf>
    <xf numFmtId="0" fontId="4" fillId="0" borderId="12" xfId="103" applyFont="1" applyBorder="1" applyAlignment="1">
      <alignment horizontal="center" vertical="center" wrapText="1"/>
    </xf>
    <xf numFmtId="0" fontId="4" fillId="0" borderId="13" xfId="103" applyFont="1" applyBorder="1" applyAlignment="1">
      <alignment horizontal="center" vertical="center" wrapText="1"/>
    </xf>
    <xf numFmtId="0" fontId="4" fillId="0" borderId="3" xfId="103" applyFont="1" applyBorder="1" applyAlignment="1">
      <alignment horizontal="center" wrapText="1"/>
    </xf>
    <xf numFmtId="0" fontId="4" fillId="0" borderId="5" xfId="103" applyFont="1" applyBorder="1" applyAlignment="1">
      <alignment horizontal="center" wrapText="1"/>
    </xf>
    <xf numFmtId="0" fontId="0" fillId="2" borderId="0" xfId="103" applyFill="1" applyAlignment="1">
      <alignment horizontal="right"/>
    </xf>
    <xf numFmtId="0" fontId="4" fillId="0" borderId="1" xfId="103" applyFont="1" applyBorder="1" applyAlignment="1">
      <alignment horizontal="right" vertical="center" wrapText="1"/>
    </xf>
    <xf numFmtId="0" fontId="4" fillId="0" borderId="4" xfId="103" applyFont="1" applyBorder="1" applyAlignment="1">
      <alignment horizontal="center" vertical="center"/>
    </xf>
    <xf numFmtId="0" fontId="4" fillId="0" borderId="4" xfId="103" applyFont="1" applyBorder="1" applyAlignment="1">
      <alignment vertical="center" wrapText="1"/>
    </xf>
    <xf numFmtId="0" fontId="7" fillId="0" borderId="2" xfId="103" applyFont="1" applyBorder="1" applyAlignment="1">
      <alignment horizontal="center" vertical="center"/>
    </xf>
    <xf numFmtId="9" fontId="4" fillId="0" borderId="2" xfId="103" applyNumberFormat="1" applyFont="1" applyBorder="1" applyAlignment="1">
      <alignment horizontal="center" vertical="center" wrapText="1"/>
    </xf>
    <xf numFmtId="0" fontId="4" fillId="0" borderId="4" xfId="103" applyFont="1" applyBorder="1" applyAlignment="1">
      <alignment horizontal="center" wrapText="1"/>
    </xf>
    <xf numFmtId="0" fontId="8" fillId="0" borderId="3" xfId="103" applyFont="1" applyBorder="1" applyAlignment="1">
      <alignment horizontal="left" vertical="center" wrapText="1"/>
    </xf>
    <xf numFmtId="0" fontId="8" fillId="0" borderId="4" xfId="103" applyFont="1" applyBorder="1" applyAlignment="1">
      <alignment horizontal="left" vertical="center" wrapText="1"/>
    </xf>
    <xf numFmtId="0" fontId="9" fillId="0" borderId="2" xfId="103" applyFont="1" applyBorder="1" applyAlignment="1">
      <alignment horizontal="center" vertical="center"/>
    </xf>
    <xf numFmtId="0" fontId="0" fillId="0" borderId="0" xfId="0" applyFill="1"/>
    <xf numFmtId="0" fontId="2" fillId="0" borderId="0" xfId="69" applyFont="1" applyBorder="1" applyAlignment="1">
      <alignment horizontal="center" vertical="center"/>
    </xf>
    <xf numFmtId="0" fontId="3" fillId="0" borderId="0" xfId="69" applyFont="1" applyBorder="1" applyAlignment="1">
      <alignment horizontal="center" vertical="center"/>
    </xf>
    <xf numFmtId="0" fontId="4" fillId="0" borderId="1" xfId="69" applyFont="1" applyBorder="1" applyAlignment="1">
      <alignment horizontal="center" vertical="center" wrapText="1"/>
    </xf>
    <xf numFmtId="0" fontId="4" fillId="0" borderId="1" xfId="69" applyFont="1" applyBorder="1" applyAlignment="1">
      <alignment vertical="center" wrapText="1"/>
    </xf>
    <xf numFmtId="0" fontId="5" fillId="0" borderId="2" xfId="69" applyNumberFormat="1" applyFont="1" applyFill="1" applyBorder="1" applyAlignment="1">
      <alignment horizontal="center" vertical="center" textRotation="255" wrapText="1"/>
    </xf>
    <xf numFmtId="0" fontId="4" fillId="0" borderId="3" xfId="69" applyFont="1" applyFill="1" applyBorder="1" applyAlignment="1">
      <alignment horizontal="center" vertical="center" wrapText="1"/>
    </xf>
    <xf numFmtId="0" fontId="4" fillId="0" borderId="4" xfId="69" applyFont="1" applyFill="1" applyBorder="1" applyAlignment="1">
      <alignment horizontal="center" vertical="center" wrapText="1"/>
    </xf>
    <xf numFmtId="49" fontId="4" fillId="0" borderId="2" xfId="69" applyNumberFormat="1" applyFont="1" applyFill="1" applyBorder="1" applyAlignment="1">
      <alignment horizontal="center" vertical="center" wrapText="1"/>
    </xf>
    <xf numFmtId="0" fontId="4" fillId="0" borderId="2" xfId="69" applyFont="1" applyFill="1" applyBorder="1" applyAlignment="1">
      <alignment horizontal="center" vertical="center" wrapText="1"/>
    </xf>
    <xf numFmtId="0" fontId="4" fillId="0" borderId="3" xfId="69" applyNumberFormat="1" applyFont="1" applyFill="1" applyBorder="1" applyAlignment="1">
      <alignment horizontal="center" vertical="center" wrapText="1"/>
    </xf>
    <xf numFmtId="0" fontId="4" fillId="0" borderId="5" xfId="69" applyNumberFormat="1" applyFont="1" applyFill="1" applyBorder="1" applyAlignment="1">
      <alignment horizontal="center" vertical="center" wrapText="1"/>
    </xf>
    <xf numFmtId="0" fontId="4" fillId="0" borderId="4" xfId="69" applyNumberFormat="1" applyFont="1" applyFill="1" applyBorder="1" applyAlignment="1">
      <alignment horizontal="center" vertical="center" wrapText="1"/>
    </xf>
    <xf numFmtId="0" fontId="4" fillId="0" borderId="3" xfId="69" applyFont="1" applyBorder="1" applyAlignment="1">
      <alignment horizontal="center" vertical="center" wrapText="1"/>
    </xf>
    <xf numFmtId="0" fontId="4" fillId="0" borderId="4" xfId="69" applyFont="1" applyBorder="1" applyAlignment="1">
      <alignment horizontal="center" vertical="center" wrapText="1"/>
    </xf>
    <xf numFmtId="0" fontId="4" fillId="0" borderId="2" xfId="69" applyFont="1" applyBorder="1" applyAlignment="1">
      <alignment horizontal="center" vertical="center" wrapText="1"/>
    </xf>
    <xf numFmtId="49" fontId="4" fillId="0" borderId="3" xfId="69" applyNumberFormat="1" applyFont="1" applyFill="1" applyBorder="1" applyAlignment="1">
      <alignment horizontal="left" vertical="center" wrapText="1"/>
    </xf>
    <xf numFmtId="0" fontId="4" fillId="0" borderId="5" xfId="69" applyFont="1" applyFill="1" applyBorder="1" applyAlignment="1">
      <alignment horizontal="left" vertical="center" wrapText="1"/>
    </xf>
    <xf numFmtId="0" fontId="4" fillId="0" borderId="6" xfId="69" applyFont="1" applyBorder="1" applyAlignment="1">
      <alignment horizontal="center" vertical="center" wrapText="1"/>
    </xf>
    <xf numFmtId="0" fontId="4" fillId="0" borderId="7" xfId="69" applyFont="1" applyBorder="1" applyAlignment="1">
      <alignment horizontal="center" vertical="center" wrapText="1"/>
    </xf>
    <xf numFmtId="0" fontId="6" fillId="0" borderId="2" xfId="69" applyFont="1" applyBorder="1" applyAlignment="1">
      <alignment horizontal="center" vertical="center" wrapText="1"/>
    </xf>
    <xf numFmtId="0" fontId="4" fillId="0" borderId="8" xfId="69" applyFont="1" applyBorder="1" applyAlignment="1">
      <alignment horizontal="center" vertical="center" wrapText="1"/>
    </xf>
    <xf numFmtId="0" fontId="4" fillId="0" borderId="9" xfId="69" applyFont="1" applyBorder="1" applyAlignment="1">
      <alignment horizontal="center" vertical="center" wrapText="1"/>
    </xf>
    <xf numFmtId="3" fontId="4" fillId="0" borderId="2" xfId="69" applyNumberFormat="1" applyFont="1" applyFill="1" applyBorder="1" applyAlignment="1">
      <alignment horizontal="center" vertical="center" wrapText="1"/>
    </xf>
    <xf numFmtId="4" fontId="4" fillId="0" borderId="2" xfId="69" applyNumberFormat="1" applyFont="1" applyFill="1" applyBorder="1" applyAlignment="1">
      <alignment horizontal="center" vertical="center" wrapText="1"/>
    </xf>
    <xf numFmtId="0" fontId="4" fillId="0" borderId="10" xfId="69" applyFont="1" applyBorder="1" applyAlignment="1">
      <alignment horizontal="center" vertical="center" wrapText="1"/>
    </xf>
    <xf numFmtId="0" fontId="4" fillId="0" borderId="11" xfId="69" applyFont="1" applyBorder="1" applyAlignment="1">
      <alignment horizontal="center" vertical="center" wrapText="1"/>
    </xf>
    <xf numFmtId="0" fontId="8" fillId="0" borderId="2" xfId="69" applyFont="1" applyBorder="1" applyAlignment="1">
      <alignment horizontal="center" vertical="center" wrapText="1"/>
    </xf>
    <xf numFmtId="0" fontId="4" fillId="0" borderId="2" xfId="69" applyFont="1" applyBorder="1" applyAlignment="1">
      <alignment horizontal="left" vertical="center" wrapText="1"/>
    </xf>
    <xf numFmtId="181" fontId="4" fillId="0" borderId="2" xfId="69" applyNumberFormat="1" applyFont="1" applyBorder="1" applyAlignment="1">
      <alignment horizontal="center" vertical="center" wrapText="1"/>
    </xf>
    <xf numFmtId="0" fontId="5" fillId="0" borderId="2" xfId="69" applyFont="1" applyFill="1" applyBorder="1" applyAlignment="1">
      <alignment horizontal="center" vertical="center" wrapText="1"/>
    </xf>
    <xf numFmtId="0" fontId="5" fillId="0" borderId="6" xfId="69" applyFont="1" applyBorder="1" applyAlignment="1">
      <alignment horizontal="center" vertical="center" wrapText="1"/>
    </xf>
    <xf numFmtId="0" fontId="5" fillId="0" borderId="7" xfId="69" applyFont="1" applyBorder="1" applyAlignment="1">
      <alignment horizontal="center" vertical="center" wrapText="1"/>
    </xf>
    <xf numFmtId="0" fontId="10" fillId="0" borderId="2" xfId="69" applyFont="1" applyBorder="1" applyAlignment="1">
      <alignment horizontal="center" vertical="center" wrapText="1"/>
    </xf>
    <xf numFmtId="0" fontId="5" fillId="0" borderId="8" xfId="69" applyFont="1" applyBorder="1" applyAlignment="1">
      <alignment horizontal="center" vertical="center" wrapText="1"/>
    </xf>
    <xf numFmtId="0" fontId="5" fillId="0" borderId="9" xfId="69" applyFont="1" applyBorder="1" applyAlignment="1">
      <alignment horizontal="center" vertical="center" wrapText="1"/>
    </xf>
    <xf numFmtId="49" fontId="11" fillId="3" borderId="6" xfId="69" applyNumberFormat="1" applyFont="1" applyFill="1" applyBorder="1" applyAlignment="1">
      <alignment horizontal="center" vertical="center"/>
    </xf>
    <xf numFmtId="0" fontId="11" fillId="0" borderId="14" xfId="69" applyFont="1" applyBorder="1" applyAlignment="1">
      <alignment horizontal="center" vertical="center"/>
    </xf>
    <xf numFmtId="0" fontId="11" fillId="0" borderId="7" xfId="69" applyFont="1" applyBorder="1" applyAlignment="1">
      <alignment horizontal="center" vertical="center"/>
    </xf>
    <xf numFmtId="49" fontId="4" fillId="3" borderId="6" xfId="69" applyNumberFormat="1" applyFont="1" applyFill="1" applyBorder="1" applyAlignment="1">
      <alignment horizontal="center" vertical="center" wrapText="1"/>
    </xf>
    <xf numFmtId="0" fontId="5" fillId="0" borderId="12" xfId="69" applyNumberFormat="1" applyFont="1" applyFill="1" applyBorder="1" applyAlignment="1">
      <alignment horizontal="center" vertical="center" textRotation="255" wrapText="1"/>
    </xf>
    <xf numFmtId="0" fontId="4" fillId="0" borderId="2" xfId="69" applyFont="1" applyFill="1" applyBorder="1" applyAlignment="1">
      <alignment vertical="center" wrapText="1"/>
    </xf>
    <xf numFmtId="49" fontId="4" fillId="0" borderId="2" xfId="69" applyNumberFormat="1" applyFont="1" applyFill="1" applyBorder="1" applyAlignment="1">
      <alignment horizontal="left" vertical="center" wrapText="1"/>
    </xf>
    <xf numFmtId="0" fontId="4" fillId="0" borderId="2" xfId="69" applyFont="1" applyFill="1" applyBorder="1" applyAlignment="1">
      <alignment horizontal="left" vertical="center" wrapText="1"/>
    </xf>
    <xf numFmtId="0" fontId="5" fillId="0" borderId="13" xfId="69" applyNumberFormat="1" applyFont="1" applyFill="1" applyBorder="1" applyAlignment="1">
      <alignment horizontal="center" vertical="center" textRotation="255" wrapText="1"/>
    </xf>
    <xf numFmtId="0" fontId="4" fillId="0" borderId="12" xfId="69" applyFont="1" applyBorder="1" applyAlignment="1">
      <alignment horizontal="center" vertical="center" wrapText="1"/>
    </xf>
    <xf numFmtId="0" fontId="4" fillId="0" borderId="13" xfId="69" applyFont="1" applyBorder="1" applyAlignment="1">
      <alignment horizontal="center" vertical="center" wrapText="1"/>
    </xf>
    <xf numFmtId="0" fontId="4" fillId="0" borderId="14" xfId="69" applyFont="1" applyBorder="1" applyAlignment="1">
      <alignment horizontal="center" vertical="center" wrapText="1"/>
    </xf>
    <xf numFmtId="49" fontId="4" fillId="0" borderId="3" xfId="69" applyNumberFormat="1" applyFont="1" applyFill="1" applyBorder="1" applyAlignment="1">
      <alignment horizontal="center" vertical="center" wrapText="1"/>
    </xf>
    <xf numFmtId="0" fontId="4" fillId="0" borderId="5" xfId="69" applyFont="1" applyFill="1" applyBorder="1" applyAlignment="1">
      <alignment horizontal="center" vertical="center" wrapText="1"/>
    </xf>
    <xf numFmtId="0" fontId="5" fillId="0" borderId="2" xfId="69" applyFont="1" applyBorder="1" applyAlignment="1">
      <alignment horizontal="center" vertical="center" wrapText="1"/>
    </xf>
    <xf numFmtId="0" fontId="4" fillId="0" borderId="3" xfId="69" applyFont="1" applyBorder="1" applyAlignment="1">
      <alignment horizontal="center" wrapText="1"/>
    </xf>
    <xf numFmtId="0" fontId="4" fillId="0" borderId="5" xfId="69" applyFont="1" applyBorder="1" applyAlignment="1">
      <alignment horizontal="center" wrapText="1"/>
    </xf>
    <xf numFmtId="0" fontId="4" fillId="0" borderId="4" xfId="69" applyFont="1" applyFill="1" applyBorder="1" applyAlignment="1">
      <alignment horizontal="left" vertical="center" wrapText="1"/>
    </xf>
    <xf numFmtId="49" fontId="4" fillId="3" borderId="14" xfId="69" applyNumberFormat="1" applyFont="1" applyFill="1" applyBorder="1" applyAlignment="1">
      <alignment horizontal="center" vertical="center" wrapText="1"/>
    </xf>
    <xf numFmtId="49" fontId="4" fillId="3" borderId="7" xfId="69" applyNumberFormat="1" applyFont="1" applyFill="1" applyBorder="1" applyAlignment="1">
      <alignment horizontal="center" vertical="center" wrapText="1"/>
    </xf>
    <xf numFmtId="182" fontId="4" fillId="0" borderId="6" xfId="69" applyNumberFormat="1" applyFont="1" applyBorder="1" applyAlignment="1">
      <alignment horizontal="center" vertical="center" wrapText="1"/>
    </xf>
    <xf numFmtId="182" fontId="4" fillId="0" borderId="7" xfId="69" applyNumberFormat="1" applyFont="1" applyBorder="1" applyAlignment="1">
      <alignment horizontal="center" vertical="center" wrapText="1"/>
    </xf>
    <xf numFmtId="9" fontId="4" fillId="0" borderId="6" xfId="69" applyNumberFormat="1" applyFont="1" applyBorder="1" applyAlignment="1">
      <alignment horizontal="center" vertical="center" wrapText="1"/>
    </xf>
    <xf numFmtId="0" fontId="4" fillId="0" borderId="4" xfId="69" applyFont="1" applyBorder="1" applyAlignment="1">
      <alignment horizontal="center" wrapText="1"/>
    </xf>
    <xf numFmtId="0" fontId="1" fillId="0" borderId="0" xfId="85" applyFont="1"/>
    <xf numFmtId="0" fontId="11" fillId="0" borderId="0" xfId="85"/>
    <xf numFmtId="0" fontId="12" fillId="0" borderId="0" xfId="85" applyFont="1" applyBorder="1" applyAlignment="1">
      <alignment horizontal="center" vertical="center"/>
    </xf>
    <xf numFmtId="0" fontId="13" fillId="0" borderId="0" xfId="85" applyFont="1" applyBorder="1" applyAlignment="1">
      <alignment horizontal="center" vertical="center"/>
    </xf>
    <xf numFmtId="0" fontId="3" fillId="0" borderId="0" xfId="85" applyFont="1" applyBorder="1" applyAlignment="1">
      <alignment horizontal="center" vertical="center"/>
    </xf>
    <xf numFmtId="0" fontId="4" fillId="0" borderId="1" xfId="85" applyFont="1" applyBorder="1" applyAlignment="1">
      <alignment horizontal="left" vertical="center" wrapText="1"/>
    </xf>
    <xf numFmtId="0" fontId="4" fillId="0" borderId="1" xfId="85" applyFont="1" applyBorder="1" applyAlignment="1">
      <alignment vertical="center" wrapText="1"/>
    </xf>
    <xf numFmtId="0" fontId="4" fillId="0" borderId="1" xfId="85" applyFont="1" applyBorder="1" applyAlignment="1">
      <alignment horizontal="center" vertical="center" wrapText="1"/>
    </xf>
    <xf numFmtId="0" fontId="5" fillId="0" borderId="2" xfId="85" applyNumberFormat="1" applyFont="1" applyFill="1" applyBorder="1" applyAlignment="1">
      <alignment horizontal="center" vertical="center" textRotation="255" wrapText="1"/>
    </xf>
    <xf numFmtId="0" fontId="8" fillId="0" borderId="2" xfId="85" applyFont="1" applyBorder="1" applyAlignment="1">
      <alignment horizontal="left" vertical="top" wrapText="1"/>
    </xf>
    <xf numFmtId="0" fontId="6" fillId="0" borderId="2" xfId="85" applyFont="1" applyBorder="1" applyAlignment="1">
      <alignment horizontal="center" vertical="center" wrapText="1"/>
    </xf>
    <xf numFmtId="0" fontId="8" fillId="0" borderId="2" xfId="85" applyFont="1" applyBorder="1" applyAlignment="1">
      <alignment horizontal="center" vertical="center" wrapText="1"/>
    </xf>
    <xf numFmtId="0" fontId="4" fillId="0" borderId="2" xfId="85" applyFont="1" applyBorder="1" applyAlignment="1">
      <alignment horizontal="center" vertical="center"/>
    </xf>
    <xf numFmtId="0" fontId="4" fillId="0" borderId="2" xfId="85" applyFont="1" applyBorder="1" applyAlignment="1">
      <alignment vertical="center"/>
    </xf>
    <xf numFmtId="182" fontId="4" fillId="0" borderId="2" xfId="85" applyNumberFormat="1" applyFont="1" applyBorder="1" applyAlignment="1">
      <alignment horizontal="center" vertical="center" wrapText="1"/>
    </xf>
    <xf numFmtId="0" fontId="4" fillId="0" borderId="2" xfId="85" applyFont="1" applyBorder="1" applyAlignment="1">
      <alignment horizontal="left" vertical="center" wrapText="1"/>
    </xf>
    <xf numFmtId="0" fontId="4" fillId="0" borderId="6" xfId="85" applyFont="1" applyBorder="1" applyAlignment="1">
      <alignment horizontal="center" vertical="center" wrapText="1"/>
    </xf>
    <xf numFmtId="0" fontId="4" fillId="0" borderId="7" xfId="85" applyFont="1" applyBorder="1" applyAlignment="1">
      <alignment horizontal="center" vertical="center" wrapText="1"/>
    </xf>
    <xf numFmtId="0" fontId="4" fillId="0" borderId="12" xfId="85" applyFont="1" applyBorder="1" applyAlignment="1">
      <alignment horizontal="center" vertical="center" wrapText="1"/>
    </xf>
    <xf numFmtId="0" fontId="4" fillId="0" borderId="8" xfId="85" applyFont="1" applyBorder="1" applyAlignment="1">
      <alignment horizontal="center" vertical="center" wrapText="1"/>
    </xf>
    <xf numFmtId="0" fontId="4" fillId="0" borderId="9" xfId="85" applyFont="1" applyBorder="1" applyAlignment="1">
      <alignment horizontal="center" vertical="center" wrapText="1"/>
    </xf>
    <xf numFmtId="0" fontId="4" fillId="0" borderId="13" xfId="85" applyFont="1" applyBorder="1" applyAlignment="1">
      <alignment horizontal="center" vertical="center" wrapText="1"/>
    </xf>
    <xf numFmtId="0" fontId="4" fillId="0" borderId="15" xfId="85" applyFont="1" applyBorder="1" applyAlignment="1">
      <alignment horizontal="center" vertical="center" wrapText="1"/>
    </xf>
    <xf numFmtId="0" fontId="4" fillId="0" borderId="3" xfId="85" applyFont="1" applyBorder="1" applyAlignment="1">
      <alignment horizontal="left" vertical="center" wrapText="1"/>
    </xf>
    <xf numFmtId="0" fontId="4" fillId="0" borderId="4" xfId="85" applyFont="1" applyBorder="1" applyAlignment="1">
      <alignment horizontal="left" vertical="center" wrapText="1"/>
    </xf>
    <xf numFmtId="0" fontId="4" fillId="0" borderId="3" xfId="85" applyFont="1" applyBorder="1" applyAlignment="1">
      <alignment horizontal="center" vertical="center" wrapText="1"/>
    </xf>
    <xf numFmtId="0" fontId="4" fillId="0" borderId="4" xfId="85" applyFont="1" applyBorder="1" applyAlignment="1">
      <alignment horizontal="center" vertical="center" wrapText="1"/>
    </xf>
    <xf numFmtId="49" fontId="4" fillId="0" borderId="2" xfId="85" applyNumberFormat="1" applyFont="1" applyBorder="1" applyAlignment="1">
      <alignment horizontal="left" vertical="center" wrapText="1"/>
    </xf>
    <xf numFmtId="0" fontId="4" fillId="0" borderId="10" xfId="85" applyFont="1" applyBorder="1" applyAlignment="1">
      <alignment horizontal="center" vertical="center" wrapText="1"/>
    </xf>
    <xf numFmtId="0" fontId="4" fillId="0" borderId="11" xfId="85" applyFont="1" applyBorder="1" applyAlignment="1">
      <alignment horizontal="center" vertical="center" wrapText="1"/>
    </xf>
    <xf numFmtId="0" fontId="8" fillId="0" borderId="6" xfId="85" applyFont="1" applyBorder="1" applyAlignment="1">
      <alignment horizontal="center" vertical="center" wrapText="1"/>
    </xf>
    <xf numFmtId="0" fontId="8" fillId="0" borderId="7" xfId="85" applyFont="1" applyBorder="1" applyAlignment="1">
      <alignment horizontal="center" vertical="center" wrapText="1"/>
    </xf>
    <xf numFmtId="0" fontId="8" fillId="0" borderId="8" xfId="85" applyFont="1" applyBorder="1" applyAlignment="1">
      <alignment horizontal="center" vertical="center" wrapText="1"/>
    </xf>
    <xf numFmtId="0" fontId="8" fillId="0" borderId="9" xfId="85" applyFont="1" applyBorder="1" applyAlignment="1">
      <alignment horizontal="center" vertical="center" wrapText="1"/>
    </xf>
    <xf numFmtId="9" fontId="4" fillId="0" borderId="2" xfId="85" applyNumberFormat="1" applyFont="1" applyBorder="1" applyAlignment="1">
      <alignment horizontal="center" vertical="center" wrapText="1"/>
    </xf>
    <xf numFmtId="0" fontId="8" fillId="0" borderId="10" xfId="85" applyFont="1" applyBorder="1" applyAlignment="1">
      <alignment horizontal="center" vertical="center" wrapText="1"/>
    </xf>
    <xf numFmtId="0" fontId="8" fillId="0" borderId="11" xfId="85" applyFont="1" applyBorder="1" applyAlignment="1">
      <alignment horizontal="center" vertical="center" wrapText="1"/>
    </xf>
    <xf numFmtId="0" fontId="14" fillId="0" borderId="2" xfId="85" applyFont="1" applyBorder="1" applyAlignment="1">
      <alignment horizontal="left" vertical="center" wrapText="1"/>
    </xf>
    <xf numFmtId="0" fontId="4" fillId="0" borderId="5" xfId="85" applyFont="1" applyBorder="1" applyAlignment="1">
      <alignment horizontal="center" vertical="center" wrapText="1"/>
    </xf>
    <xf numFmtId="0" fontId="4" fillId="0" borderId="2" xfId="85" applyFont="1" applyBorder="1" applyAlignment="1">
      <alignment horizontal="center" wrapText="1"/>
    </xf>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183" fontId="15" fillId="0" borderId="1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83"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18" fillId="0" borderId="0" xfId="0" applyFont="1" applyAlignment="1">
      <alignment horizontal="center"/>
    </xf>
    <xf numFmtId="0" fontId="0" fillId="0" borderId="12" xfId="0" applyBorder="1" applyAlignment="1">
      <alignment horizontal="center" vertical="center"/>
    </xf>
    <xf numFmtId="0" fontId="0" fillId="0" borderId="12"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ont="1" applyFill="1" applyBorder="1"/>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3" fontId="15" fillId="0" borderId="2" xfId="0" applyNumberFormat="1" applyFont="1" applyFill="1" applyBorder="1" applyAlignment="1" applyProtection="1">
      <alignment horizontal="center" vertical="center" wrapText="1"/>
    </xf>
    <xf numFmtId="0" fontId="7" fillId="0" borderId="15" xfId="7" applyNumberFormat="1" applyFont="1" applyFill="1" applyBorder="1" applyAlignment="1">
      <alignment horizontal="left" vertical="center" wrapText="1"/>
    </xf>
    <xf numFmtId="3" fontId="15" fillId="0" borderId="2" xfId="25" applyNumberFormat="1" applyFont="1" applyFill="1" applyBorder="1" applyAlignment="1" applyProtection="1">
      <alignment horizontal="center" vertical="center" wrapText="1"/>
    </xf>
    <xf numFmtId="0" fontId="7" fillId="0" borderId="15" xfId="7" applyNumberFormat="1" applyFont="1" applyFill="1" applyBorder="1" applyAlignment="1">
      <alignment horizontal="center" vertical="center" wrapText="1"/>
    </xf>
    <xf numFmtId="0" fontId="7" fillId="0" borderId="2" xfId="0" applyNumberFormat="1" applyFont="1" applyFill="1" applyBorder="1" applyAlignment="1" applyProtection="1">
      <alignment horizontal="right" vertical="center" wrapText="1"/>
    </xf>
    <xf numFmtId="49" fontId="7" fillId="0" borderId="15" xfId="7" applyNumberFormat="1" applyFont="1" applyFill="1" applyBorder="1" applyAlignment="1">
      <alignment horizontal="left" vertical="center" wrapText="1"/>
    </xf>
    <xf numFmtId="184" fontId="17" fillId="0" borderId="0" xfId="0" applyNumberFormat="1" applyFont="1" applyFill="1" applyProtection="1"/>
    <xf numFmtId="184" fontId="15" fillId="0" borderId="2" xfId="0" applyNumberFormat="1" applyFont="1" applyFill="1" applyBorder="1" applyAlignment="1" applyProtection="1">
      <alignment horizontal="center" vertical="center" wrapText="1"/>
    </xf>
    <xf numFmtId="0" fontId="0" fillId="0" borderId="2" xfId="0" applyBorder="1"/>
    <xf numFmtId="0" fontId="0" fillId="0" borderId="15" xfId="0" applyFont="1" applyBorder="1" applyAlignment="1">
      <alignment horizontal="center" vertical="center"/>
    </xf>
    <xf numFmtId="3" fontId="0" fillId="0" borderId="2" xfId="0" applyNumberFormat="1" applyFill="1" applyBorder="1"/>
    <xf numFmtId="49" fontId="7" fillId="0" borderId="2" xfId="7" applyNumberFormat="1" applyFont="1" applyFill="1" applyBorder="1" applyAlignment="1">
      <alignment horizontal="left" vertical="center" wrapText="1"/>
    </xf>
    <xf numFmtId="0" fontId="7" fillId="0" borderId="15" xfId="7" applyNumberFormat="1" applyFont="1" applyFill="1" applyBorder="1" applyAlignment="1">
      <alignment vertical="center" wrapText="1"/>
    </xf>
    <xf numFmtId="0" fontId="0" fillId="0" borderId="2" xfId="25" applyNumberFormat="1" applyFill="1" applyBorder="1"/>
    <xf numFmtId="3" fontId="0" fillId="0" borderId="2" xfId="25" applyNumberFormat="1" applyFill="1" applyBorder="1"/>
    <xf numFmtId="3" fontId="0" fillId="0" borderId="2" xfId="25" applyNumberFormat="1" applyFont="1" applyFill="1" applyBorder="1"/>
    <xf numFmtId="0" fontId="7" fillId="0" borderId="2" xfId="7" applyNumberFormat="1" applyFont="1" applyFill="1" applyBorder="1" applyAlignment="1">
      <alignment horizontal="right" vertical="center" wrapText="1"/>
    </xf>
    <xf numFmtId="0" fontId="0" fillId="0" borderId="2" xfId="25" applyBorder="1"/>
    <xf numFmtId="0" fontId="7" fillId="0" borderId="2" xfId="94" applyNumberFormat="1" applyFont="1" applyFill="1" applyBorder="1"/>
    <xf numFmtId="3" fontId="0" fillId="0" borderId="2" xfId="25" applyNumberFormat="1" applyFill="1" applyBorder="1" applyAlignment="1">
      <alignment horizontal="center" vertical="center"/>
    </xf>
    <xf numFmtId="0" fontId="7" fillId="0" borderId="2" xfId="94" applyNumberFormat="1" applyFont="1" applyFill="1" applyBorder="1" applyAlignment="1">
      <alignment horizontal="left"/>
    </xf>
    <xf numFmtId="3" fontId="0" fillId="0" borderId="2" xfId="0" applyNumberFormat="1" applyFont="1" applyFill="1" applyBorder="1"/>
    <xf numFmtId="3" fontId="0" fillId="0" borderId="2" xfId="103" applyNumberFormat="1" applyFill="1" applyBorder="1"/>
    <xf numFmtId="3" fontId="0" fillId="0" borderId="2" xfId="25" applyNumberFormat="1" applyBorder="1"/>
    <xf numFmtId="0" fontId="0" fillId="0" borderId="0" xfId="0" applyFont="1"/>
    <xf numFmtId="49" fontId="17" fillId="0" borderId="0" xfId="0" applyNumberFormat="1" applyFont="1" applyFill="1" applyProtection="1"/>
    <xf numFmtId="185"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7" fontId="15" fillId="2" borderId="0" xfId="0" applyNumberFormat="1" applyFont="1" applyFill="1" applyAlignment="1" applyProtection="1">
      <alignment horizontal="left" vertical="center"/>
    </xf>
    <xf numFmtId="187" fontId="15" fillId="2" borderId="1" xfId="0" applyNumberFormat="1" applyFont="1" applyFill="1" applyBorder="1" applyAlignment="1" applyProtection="1">
      <alignment horizontal="left" vertical="center"/>
    </xf>
    <xf numFmtId="0" fontId="15" fillId="2" borderId="0" xfId="0" applyNumberFormat="1" applyFont="1" applyFill="1" applyAlignment="1" applyProtection="1">
      <alignment horizontal="center" vertical="center"/>
    </xf>
    <xf numFmtId="0" fontId="15" fillId="2" borderId="2"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left" vertical="center"/>
    </xf>
    <xf numFmtId="0" fontId="15" fillId="0" borderId="15" xfId="7" applyNumberFormat="1" applyFont="1" applyFill="1" applyBorder="1" applyAlignment="1">
      <alignment horizontal="left" vertical="center" wrapText="1"/>
    </xf>
    <xf numFmtId="0" fontId="15" fillId="0" borderId="15" xfId="7" applyNumberFormat="1" applyFont="1" applyFill="1" applyBorder="1" applyAlignment="1">
      <alignment horizontal="center" vertical="center" wrapText="1"/>
    </xf>
    <xf numFmtId="0" fontId="15" fillId="0" borderId="2" xfId="0" applyNumberFormat="1" applyFont="1" applyFill="1" applyBorder="1" applyAlignment="1" applyProtection="1">
      <alignment horizontal="right" vertical="center"/>
    </xf>
    <xf numFmtId="183" fontId="15" fillId="0" borderId="0" xfId="0" applyNumberFormat="1" applyFont="1" applyFill="1" applyAlignment="1" applyProtection="1">
      <alignment horizontal="right" vertical="center" wrapText="1"/>
    </xf>
    <xf numFmtId="0" fontId="15" fillId="2" borderId="1" xfId="0" applyNumberFormat="1" applyFont="1" applyFill="1" applyBorder="1" applyAlignment="1" applyProtection="1">
      <alignment horizontal="right"/>
    </xf>
    <xf numFmtId="183" fontId="15" fillId="0" borderId="0" xfId="0" applyNumberFormat="1" applyFont="1" applyFill="1" applyAlignment="1" applyProtection="1">
      <alignment horizontal="center" vertical="center" wrapText="1"/>
    </xf>
    <xf numFmtId="183" fontId="16" fillId="0" borderId="0" xfId="0" applyNumberFormat="1" applyFont="1" applyFill="1" applyAlignment="1" applyProtection="1">
      <alignment horizontal="centerContinuous" vertical="center"/>
    </xf>
    <xf numFmtId="187" fontId="15" fillId="0" borderId="0" xfId="0" applyNumberFormat="1" applyFont="1" applyFill="1" applyAlignment="1" applyProtection="1">
      <alignment horizontal="left" vertical="center"/>
    </xf>
    <xf numFmtId="187" fontId="15" fillId="0" borderId="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88"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right" vertical="center" wrapText="1"/>
    </xf>
    <xf numFmtId="183" fontId="15" fillId="0" borderId="0" xfId="0" applyNumberFormat="1" applyFont="1" applyFill="1" applyAlignment="1" applyProtection="1">
      <alignment horizontal="right" vertical="center"/>
    </xf>
    <xf numFmtId="183" fontId="15" fillId="0" borderId="1" xfId="0" applyNumberFormat="1" applyFont="1" applyFill="1" applyBorder="1" applyAlignment="1" applyProtection="1">
      <alignment horizontal="right"/>
    </xf>
    <xf numFmtId="183" fontId="15" fillId="0" borderId="2" xfId="0" applyNumberFormat="1" applyFont="1" applyFill="1" applyBorder="1" applyAlignment="1" applyProtection="1">
      <alignment horizontal="center" vertical="center"/>
    </xf>
    <xf numFmtId="183" fontId="15" fillId="0" borderId="2" xfId="0" applyNumberFormat="1" applyFont="1" applyFill="1" applyBorder="1" applyAlignment="1" applyProtection="1">
      <alignment horizontal="center" vertical="center" wrapText="1"/>
    </xf>
    <xf numFmtId="187"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15" xfId="7" applyNumberFormat="1" applyFont="1" applyFill="1" applyBorder="1" applyAlignment="1">
      <alignment horizontal="right" vertical="center" wrapText="1"/>
    </xf>
    <xf numFmtId="0" fontId="0" fillId="0" borderId="2" xfId="25" applyFill="1" applyBorder="1"/>
    <xf numFmtId="183"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0" fontId="15" fillId="0" borderId="15" xfId="0" applyNumberFormat="1" applyFont="1" applyFill="1" applyBorder="1" applyAlignment="1" applyProtection="1">
      <alignment horizontal="left" vertical="center" wrapText="1"/>
    </xf>
    <xf numFmtId="3" fontId="15" fillId="0" borderId="2" xfId="25" applyNumberFormat="1" applyFont="1" applyFill="1" applyBorder="1" applyAlignment="1" applyProtection="1">
      <alignment horizontal="right" vertical="center" wrapText="1"/>
    </xf>
    <xf numFmtId="3" fontId="15" fillId="0" borderId="15" xfId="25" applyNumberFormat="1" applyFont="1" applyFill="1" applyBorder="1" applyAlignment="1" applyProtection="1">
      <alignment horizontal="right" vertical="center" wrapText="1"/>
    </xf>
    <xf numFmtId="0" fontId="15" fillId="0" borderId="15" xfId="0" applyNumberFormat="1" applyFont="1" applyFill="1" applyBorder="1" applyAlignment="1" applyProtection="1">
      <alignment horizontal="right" vertical="center" wrapText="1"/>
    </xf>
    <xf numFmtId="0" fontId="15" fillId="0" borderId="15" xfId="0" applyNumberFormat="1" applyFont="1" applyFill="1" applyBorder="1" applyAlignment="1" applyProtection="1">
      <alignment vertical="center" wrapText="1"/>
    </xf>
    <xf numFmtId="188" fontId="7" fillId="0" borderId="2" xfId="7" applyNumberFormat="1" applyFont="1" applyFill="1" applyBorder="1" applyAlignment="1">
      <alignment horizontal="center" vertical="center" wrapText="1"/>
    </xf>
    <xf numFmtId="0" fontId="15" fillId="0" borderId="15" xfId="7" applyNumberFormat="1" applyFont="1" applyFill="1" applyBorder="1" applyAlignment="1">
      <alignment horizontal="right" vertical="center" wrapText="1"/>
    </xf>
    <xf numFmtId="0" fontId="15" fillId="0" borderId="15" xfId="7" applyNumberFormat="1" applyFont="1" applyFill="1" applyBorder="1" applyAlignment="1">
      <alignment vertical="center" wrapText="1"/>
    </xf>
    <xf numFmtId="49" fontId="0" fillId="0" borderId="0" xfId="7" applyNumberFormat="1" applyFont="1" applyFill="1" applyAlignment="1">
      <alignment horizontal="center" vertical="center"/>
    </xf>
    <xf numFmtId="0" fontId="0" fillId="0" borderId="0" xfId="13" applyNumberFormat="1" applyFont="1" applyFill="1" applyAlignment="1" applyProtection="1">
      <alignment horizontal="right" vertical="center"/>
    </xf>
    <xf numFmtId="0" fontId="0" fillId="0" borderId="0" xfId="7" applyNumberFormat="1" applyFont="1" applyFill="1" applyAlignment="1">
      <alignment vertical="center"/>
    </xf>
    <xf numFmtId="189" fontId="16" fillId="0" borderId="0" xfId="13" applyNumberFormat="1" applyFont="1" applyFill="1" applyAlignment="1" applyProtection="1">
      <alignment horizontal="center" vertical="center"/>
    </xf>
    <xf numFmtId="0" fontId="0" fillId="0" borderId="2" xfId="7" applyNumberFormat="1" applyFont="1" applyFill="1" applyBorder="1" applyAlignment="1" applyProtection="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xf>
    <xf numFmtId="189" fontId="7" fillId="0" borderId="2" xfId="13" applyNumberFormat="1" applyFont="1" applyFill="1" applyBorder="1" applyAlignment="1">
      <alignment horizontal="center" vertical="center"/>
    </xf>
    <xf numFmtId="49" fontId="7" fillId="0" borderId="0" xfId="13" applyNumberFormat="1" applyFont="1" applyFill="1" applyAlignment="1">
      <alignment horizontal="center" vertical="center" wrapText="1"/>
    </xf>
    <xf numFmtId="0" fontId="7" fillId="0" borderId="0" xfId="13" applyNumberFormat="1" applyFont="1" applyFill="1" applyAlignment="1">
      <alignment horizontal="center" vertical="center" wrapText="1"/>
    </xf>
    <xf numFmtId="189" fontId="7" fillId="0" borderId="0" xfId="13" applyNumberFormat="1" applyFont="1" applyFill="1" applyAlignment="1">
      <alignment horizontal="center" vertical="center"/>
    </xf>
    <xf numFmtId="189" fontId="7" fillId="0" borderId="0" xfId="13" applyNumberFormat="1" applyFont="1" applyFill="1" applyAlignment="1">
      <alignment horizontal="center" vertical="center" wrapText="1"/>
    </xf>
    <xf numFmtId="0" fontId="0" fillId="0" borderId="0" xfId="0" applyFill="1" applyAlignment="1">
      <alignment wrapText="1"/>
    </xf>
    <xf numFmtId="0" fontId="0" fillId="0" borderId="10" xfId="7" applyNumberFormat="1" applyFont="1" applyFill="1" applyBorder="1" applyAlignment="1" applyProtection="1">
      <alignment horizontal="center" vertical="center" wrapText="1"/>
    </xf>
    <xf numFmtId="184" fontId="0" fillId="0" borderId="2" xfId="0" applyNumberFormat="1" applyBorder="1" applyAlignment="1">
      <alignment horizontal="center" vertical="center" wrapText="1"/>
    </xf>
    <xf numFmtId="0" fontId="0" fillId="0" borderId="1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xf>
    <xf numFmtId="0" fontId="0" fillId="0" borderId="2" xfId="7" applyNumberFormat="1" applyFont="1" applyFill="1" applyBorder="1" applyAlignment="1" applyProtection="1">
      <alignment vertical="center"/>
    </xf>
    <xf numFmtId="0" fontId="0" fillId="0" borderId="2" xfId="7" applyNumberFormat="1" applyFont="1" applyFill="1" applyBorder="1" applyAlignment="1">
      <alignment vertical="center"/>
    </xf>
    <xf numFmtId="0" fontId="0" fillId="0" borderId="2" xfId="7" applyNumberFormat="1" applyFont="1" applyFill="1" applyBorder="1" applyAlignment="1">
      <alignment horizontal="center" vertical="center"/>
    </xf>
    <xf numFmtId="0" fontId="0" fillId="0" borderId="2" xfId="0" applyFill="1" applyBorder="1"/>
    <xf numFmtId="189" fontId="0" fillId="0" borderId="0" xfId="13" applyNumberFormat="1" applyFont="1" applyFill="1" applyAlignment="1">
      <alignment horizontal="center" vertical="center"/>
    </xf>
    <xf numFmtId="0" fontId="0" fillId="0" borderId="11" xfId="7" applyNumberFormat="1" applyFont="1" applyFill="1" applyBorder="1" applyAlignment="1" applyProtection="1">
      <alignment horizontal="center" vertical="center" wrapText="1"/>
    </xf>
    <xf numFmtId="0" fontId="0" fillId="0" borderId="4" xfId="7"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wrapText="1"/>
    </xf>
    <xf numFmtId="0" fontId="0" fillId="0" borderId="3" xfId="7"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83" fontId="7" fillId="0" borderId="0" xfId="7" applyNumberFormat="1" applyFont="1" applyFill="1" applyAlignment="1">
      <alignment horizontal="center" vertical="center"/>
    </xf>
    <xf numFmtId="0" fontId="7" fillId="0" borderId="0" xfId="13" applyNumberFormat="1" applyFont="1" applyFill="1" applyAlignment="1">
      <alignment horizontal="center" vertical="center"/>
    </xf>
    <xf numFmtId="0" fontId="7" fillId="0" borderId="0" xfId="7" applyNumberFormat="1" applyFont="1" applyFill="1" applyAlignment="1">
      <alignment horizontal="center" vertical="center"/>
    </xf>
    <xf numFmtId="0" fontId="19" fillId="0" borderId="0" xfId="1" applyNumberFormat="1" applyFont="1" applyFill="1" applyAlignment="1">
      <alignment horizontal="center" vertical="center"/>
    </xf>
    <xf numFmtId="0" fontId="11" fillId="0" borderId="0" xfId="7" applyNumberFormat="1" applyFont="1" applyFill="1" applyAlignment="1">
      <alignment horizontal="left" vertical="top" wrapText="1"/>
    </xf>
    <xf numFmtId="0" fontId="7" fillId="0" borderId="0" xfId="7" applyNumberFormat="1" applyFont="1" applyFill="1" applyAlignment="1">
      <alignment horizontal="right" vertical="center" wrapText="1"/>
    </xf>
    <xf numFmtId="0" fontId="11" fillId="0" borderId="0" xfId="7" applyNumberFormat="1" applyFont="1" applyFill="1" applyAlignment="1">
      <alignment horizontal="left" vertical="center" wrapText="1"/>
    </xf>
    <xf numFmtId="0" fontId="20" fillId="0" borderId="0" xfId="7" applyNumberFormat="1" applyFont="1" applyFill="1" applyAlignment="1" applyProtection="1">
      <alignment horizontal="center" vertical="center"/>
    </xf>
    <xf numFmtId="0" fontId="7" fillId="0" borderId="0" xfId="7" applyNumberFormat="1" applyFont="1" applyFill="1" applyAlignment="1">
      <alignment horizontal="left" vertical="center" wrapText="1"/>
    </xf>
    <xf numFmtId="0" fontId="7" fillId="0" borderId="2" xfId="7" applyNumberFormat="1" applyFont="1" applyFill="1" applyBorder="1" applyAlignment="1" applyProtection="1">
      <alignment horizontal="center" vertical="center" wrapText="1"/>
    </xf>
    <xf numFmtId="0" fontId="7" fillId="0" borderId="3" xfId="7" applyNumberFormat="1" applyFont="1" applyFill="1" applyBorder="1" applyAlignment="1" applyProtection="1">
      <alignment horizontal="center" vertical="center" wrapText="1"/>
    </xf>
    <xf numFmtId="49" fontId="7" fillId="0" borderId="2" xfId="7" applyNumberFormat="1" applyFont="1" applyFill="1" applyBorder="1" applyAlignment="1">
      <alignment horizontal="center" vertical="center" wrapText="1"/>
    </xf>
    <xf numFmtId="3" fontId="7" fillId="0" borderId="2" xfId="7" applyNumberFormat="1" applyFont="1" applyFill="1" applyBorder="1" applyAlignment="1">
      <alignment horizontal="center" vertical="center" wrapText="1"/>
    </xf>
    <xf numFmtId="49" fontId="7" fillId="0" borderId="2" xfId="7" applyNumberFormat="1" applyFont="1" applyFill="1" applyBorder="1" applyAlignment="1">
      <alignment horizontal="right" vertical="center" wrapText="1"/>
    </xf>
    <xf numFmtId="49" fontId="7" fillId="0" borderId="2" xfId="7" applyNumberFormat="1" applyFont="1" applyFill="1" applyBorder="1" applyAlignment="1">
      <alignment vertical="center" wrapText="1"/>
    </xf>
    <xf numFmtId="0" fontId="7" fillId="0" borderId="0" xfId="7" applyNumberFormat="1" applyFont="1" applyFill="1" applyAlignment="1" applyProtection="1">
      <alignment vertical="center" wrapText="1"/>
    </xf>
    <xf numFmtId="0" fontId="7" fillId="0" borderId="0" xfId="7" applyNumberFormat="1" applyFont="1" applyFill="1" applyAlignment="1">
      <alignment horizontal="centerContinuous" vertical="center"/>
    </xf>
    <xf numFmtId="0" fontId="7" fillId="0" borderId="0" xfId="7" applyNumberFormat="1" applyFont="1" applyFill="1" applyAlignment="1" applyProtection="1">
      <alignment horizontal="right" wrapText="1"/>
    </xf>
    <xf numFmtId="0" fontId="7" fillId="0" borderId="1" xfId="7" applyNumberFormat="1" applyFont="1" applyFill="1" applyBorder="1" applyAlignment="1" applyProtection="1">
      <alignment horizontal="right" wrapText="1"/>
    </xf>
    <xf numFmtId="0" fontId="7" fillId="0" borderId="0" xfId="7"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7" fillId="0" borderId="10" xfId="7" applyNumberFormat="1" applyFont="1" applyFill="1" applyBorder="1" applyAlignment="1" applyProtection="1">
      <alignment horizontal="center" vertical="center" wrapText="1"/>
    </xf>
    <xf numFmtId="0" fontId="7" fillId="0" borderId="15" xfId="7" applyNumberFormat="1" applyFont="1" applyFill="1" applyBorder="1" applyAlignment="1" applyProtection="1">
      <alignment horizontal="center" vertical="center" wrapText="1"/>
    </xf>
    <xf numFmtId="0" fontId="7" fillId="0" borderId="0" xfId="7" applyNumberFormat="1" applyFont="1" applyFill="1" applyAlignment="1" applyProtection="1">
      <alignment horizontal="right" vertical="center"/>
    </xf>
    <xf numFmtId="0" fontId="7" fillId="0" borderId="1" xfId="7" applyNumberFormat="1" applyFont="1" applyFill="1" applyBorder="1" applyAlignment="1" applyProtection="1">
      <alignment horizontal="right" vertical="center"/>
    </xf>
    <xf numFmtId="0" fontId="7" fillId="0" borderId="0" xfId="7" applyNumberFormat="1" applyFont="1" applyFill="1" applyAlignment="1">
      <alignment horizontal="center" vertical="center" wrapText="1"/>
    </xf>
    <xf numFmtId="0" fontId="20" fillId="0" borderId="0" xfId="7" applyNumberFormat="1" applyFont="1" applyFill="1" applyAlignment="1" applyProtection="1">
      <alignment horizontal="center" vertical="center" wrapText="1"/>
    </xf>
    <xf numFmtId="49" fontId="7" fillId="0" borderId="0" xfId="7" applyNumberFormat="1" applyFont="1" applyFill="1" applyAlignment="1">
      <alignment vertical="center"/>
    </xf>
    <xf numFmtId="0" fontId="7" fillId="0" borderId="2" xfId="7" applyNumberFormat="1" applyFont="1" applyFill="1" applyBorder="1" applyAlignment="1" applyProtection="1">
      <alignment horizontal="center" vertical="center"/>
    </xf>
    <xf numFmtId="0" fontId="7" fillId="0" borderId="3" xfId="7" applyNumberFormat="1" applyFont="1" applyFill="1" applyBorder="1" applyAlignment="1">
      <alignment horizontal="center" vertical="center" wrapText="1"/>
    </xf>
    <xf numFmtId="0" fontId="7" fillId="0" borderId="2" xfId="7" applyNumberFormat="1" applyFont="1" applyFill="1" applyBorder="1" applyAlignment="1">
      <alignment horizontal="center" vertical="center" wrapText="1"/>
    </xf>
    <xf numFmtId="49" fontId="7" fillId="0" borderId="0" xfId="7" applyNumberFormat="1" applyFont="1" applyFill="1" applyAlignment="1">
      <alignment horizontal="center" vertical="center"/>
    </xf>
    <xf numFmtId="0" fontId="7" fillId="0" borderId="0" xfId="7" applyNumberFormat="1" applyFont="1" applyFill="1" applyAlignment="1">
      <alignment horizontal="left" vertical="center"/>
    </xf>
    <xf numFmtId="183" fontId="7" fillId="0" borderId="0" xfId="7" applyNumberFormat="1" applyFont="1" applyFill="1" applyAlignment="1">
      <alignment vertical="center"/>
    </xf>
    <xf numFmtId="183" fontId="7" fillId="0" borderId="15" xfId="7" applyNumberFormat="1" applyFont="1" applyFill="1" applyBorder="1" applyAlignment="1" applyProtection="1">
      <alignment horizontal="center" vertical="center" wrapText="1"/>
    </xf>
    <xf numFmtId="183" fontId="7" fillId="0" borderId="2" xfId="7" applyNumberFormat="1" applyFont="1" applyFill="1" applyBorder="1" applyAlignment="1" applyProtection="1">
      <alignment horizontal="center" vertical="center" wrapText="1"/>
    </xf>
    <xf numFmtId="0" fontId="0" fillId="0" borderId="0" xfId="7" applyNumberFormat="1" applyFont="1" applyFill="1" applyAlignment="1">
      <alignment horizontal="right" vertical="center"/>
    </xf>
    <xf numFmtId="0" fontId="7" fillId="0" borderId="0" xfId="7" applyNumberFormat="1" applyFont="1" applyFill="1" applyAlignment="1">
      <alignment vertical="center"/>
    </xf>
    <xf numFmtId="0" fontId="7" fillId="0" borderId="4" xfId="7" applyNumberFormat="1" applyFont="1" applyFill="1" applyBorder="1" applyAlignment="1" applyProtection="1">
      <alignment horizontal="center" vertical="center" wrapText="1"/>
    </xf>
    <xf numFmtId="0" fontId="0" fillId="0" borderId="15" xfId="7" applyNumberFormat="1" applyFont="1" applyFill="1" applyBorder="1" applyAlignment="1">
      <alignment horizontal="center" vertical="center" wrapText="1"/>
    </xf>
    <xf numFmtId="0" fontId="0" fillId="0" borderId="0" xfId="7" applyNumberFormat="1" applyFont="1" applyFill="1" applyAlignment="1">
      <alignment horizontal="centerContinuous" vertical="center"/>
    </xf>
    <xf numFmtId="49" fontId="7" fillId="0" borderId="2" xfId="7" applyNumberFormat="1" applyFont="1" applyFill="1" applyBorder="1" applyAlignment="1" applyProtection="1">
      <alignment horizontal="center" vertical="center" wrapText="1"/>
    </xf>
    <xf numFmtId="49" fontId="7" fillId="0" borderId="4" xfId="7" applyNumberFormat="1" applyFont="1" applyFill="1" applyBorder="1" applyAlignment="1" applyProtection="1">
      <alignment vertical="center" wrapText="1"/>
    </xf>
    <xf numFmtId="3" fontId="19" fillId="0" borderId="2" xfId="7" applyNumberFormat="1" applyFont="1" applyFill="1" applyBorder="1" applyAlignment="1" applyProtection="1">
      <alignment horizontal="centerContinuous" vertical="center" wrapText="1"/>
    </xf>
    <xf numFmtId="49" fontId="7" fillId="0" borderId="3" xfId="7" applyNumberFormat="1" applyFont="1" applyFill="1" applyBorder="1" applyAlignment="1" applyProtection="1">
      <alignment horizontal="center" vertical="center" wrapText="1"/>
    </xf>
    <xf numFmtId="0" fontId="7" fillId="0" borderId="5" xfId="7" applyNumberFormat="1" applyFont="1" applyFill="1" applyBorder="1" applyAlignment="1" applyProtection="1">
      <alignment horizontal="center" vertical="center" wrapText="1"/>
    </xf>
    <xf numFmtId="0" fontId="7" fillId="0" borderId="12" xfId="7"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Continuous" vertical="center" wrapText="1"/>
    </xf>
    <xf numFmtId="0" fontId="7" fillId="0" borderId="0" xfId="7" applyNumberFormat="1" applyFont="1" applyFill="1" applyAlignment="1">
      <alignment horizontal="right"/>
    </xf>
    <xf numFmtId="0" fontId="0" fillId="0" borderId="0" xfId="0" applyFont="1"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0" fillId="0" borderId="0" xfId="103" applyFill="1" applyBorder="1" applyAlignment="1">
      <alignment horizontal="right"/>
    </xf>
    <xf numFmtId="0" fontId="22" fillId="0" borderId="0" xfId="103" applyFont="1" applyFill="1" applyBorder="1" applyAlignment="1">
      <alignment horizontal="center" vertical="center" wrapText="1"/>
    </xf>
    <xf numFmtId="0" fontId="23" fillId="0" borderId="0" xfId="103" applyFont="1" applyFill="1" applyBorder="1" applyAlignment="1">
      <alignment horizontal="center" vertical="center" wrapText="1"/>
    </xf>
    <xf numFmtId="0" fontId="24" fillId="0" borderId="1" xfId="103" applyFont="1" applyFill="1" applyBorder="1" applyAlignment="1">
      <alignment horizontal="right" vertical="center" wrapText="1"/>
    </xf>
    <xf numFmtId="0" fontId="24" fillId="0" borderId="2" xfId="103" applyFont="1" applyFill="1" applyBorder="1" applyAlignment="1">
      <alignment horizontal="center" vertical="center" wrapText="1"/>
    </xf>
    <xf numFmtId="0" fontId="24" fillId="0" borderId="16" xfId="103" applyFont="1" applyFill="1" applyBorder="1" applyAlignment="1">
      <alignment vertical="center" wrapText="1"/>
    </xf>
    <xf numFmtId="0" fontId="24" fillId="0" borderId="16" xfId="103" applyFont="1" applyFill="1" applyBorder="1" applyAlignment="1">
      <alignment horizontal="center" vertical="center" wrapText="1"/>
    </xf>
    <xf numFmtId="4" fontId="24" fillId="0" borderId="16" xfId="103" applyNumberFormat="1" applyFont="1" applyFill="1" applyBorder="1" applyAlignment="1">
      <alignment vertical="center" wrapText="1"/>
    </xf>
    <xf numFmtId="0" fontId="24" fillId="0" borderId="17" xfId="103" applyFont="1" applyFill="1" applyBorder="1" applyAlignment="1">
      <alignment horizontal="left" vertical="center" wrapText="1"/>
    </xf>
    <xf numFmtId="4" fontId="24" fillId="0" borderId="17" xfId="103" applyNumberFormat="1" applyFont="1" applyFill="1" applyBorder="1" applyAlignment="1">
      <alignment vertical="center" wrapText="1"/>
    </xf>
    <xf numFmtId="0" fontId="24" fillId="4" borderId="17" xfId="103" applyFont="1" applyFill="1" applyBorder="1" applyAlignment="1">
      <alignment horizontal="left" vertical="center" wrapText="1"/>
    </xf>
    <xf numFmtId="0" fontId="25" fillId="4" borderId="17" xfId="103" applyFont="1" applyFill="1" applyBorder="1" applyAlignment="1">
      <alignment horizontal="left" vertical="center" wrapText="1"/>
    </xf>
    <xf numFmtId="4" fontId="25" fillId="0" borderId="17" xfId="103" applyNumberFormat="1" applyFont="1" applyFill="1" applyBorder="1" applyAlignment="1">
      <alignment vertical="center" wrapText="1"/>
    </xf>
    <xf numFmtId="4" fontId="25" fillId="0" borderId="17" xfId="103" applyNumberFormat="1" applyFont="1" applyFill="1" applyBorder="1" applyAlignment="1">
      <alignment horizontal="right" vertical="center" wrapText="1"/>
    </xf>
    <xf numFmtId="0" fontId="0" fillId="0" borderId="0" xfId="103" applyBorder="1"/>
    <xf numFmtId="0" fontId="26" fillId="0" borderId="0" xfId="103" applyFont="1" applyFill="1" applyBorder="1" applyAlignment="1">
      <alignment vertical="center"/>
    </xf>
    <xf numFmtId="0" fontId="25" fillId="0" borderId="0" xfId="103" applyFont="1" applyFill="1" applyBorder="1" applyAlignment="1">
      <alignment vertical="center" wrapText="1"/>
    </xf>
    <xf numFmtId="0" fontId="26" fillId="0" borderId="0" xfId="103" applyFont="1" applyFill="1" applyAlignment="1">
      <alignment vertical="center"/>
    </xf>
    <xf numFmtId="0" fontId="24" fillId="0" borderId="0" xfId="103" applyFont="1" applyFill="1" applyBorder="1" applyAlignment="1">
      <alignment vertical="center" wrapText="1"/>
    </xf>
    <xf numFmtId="0" fontId="7" fillId="0" borderId="5" xfId="7" applyNumberFormat="1" applyFont="1" applyFill="1" applyBorder="1" applyAlignment="1">
      <alignment horizontal="center" vertical="center" wrapText="1"/>
    </xf>
    <xf numFmtId="0" fontId="7" fillId="0" borderId="4" xfId="7" applyNumberFormat="1" applyFont="1" applyFill="1" applyBorder="1" applyAlignment="1">
      <alignment horizontal="center" vertical="center" wrapText="1"/>
    </xf>
    <xf numFmtId="183" fontId="7" fillId="0" borderId="13" xfId="7" applyNumberFormat="1" applyFont="1" applyFill="1" applyBorder="1" applyAlignment="1" applyProtection="1">
      <alignment horizontal="center" vertical="center" wrapText="1"/>
    </xf>
    <xf numFmtId="0" fontId="7" fillId="0" borderId="0" xfId="7" applyNumberFormat="1" applyFont="1" applyFill="1" applyAlignment="1">
      <alignment horizontal="right" vertical="center"/>
    </xf>
    <xf numFmtId="0" fontId="7" fillId="0" borderId="13" xfId="7" applyNumberFormat="1" applyFont="1" applyFill="1" applyBorder="1" applyAlignment="1" applyProtection="1">
      <alignment horizontal="center" vertical="center" wrapText="1"/>
    </xf>
    <xf numFmtId="0" fontId="0" fillId="0" borderId="10" xfId="7"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7" fillId="0" borderId="2" xfId="7" applyNumberFormat="1" applyFont="1" applyFill="1" applyBorder="1" applyAlignment="1">
      <alignment horizontal="center" vertical="center" wrapText="1"/>
    </xf>
    <xf numFmtId="0" fontId="7" fillId="0" borderId="12" xfId="7" applyNumberFormat="1" applyFont="1" applyFill="1" applyBorder="1" applyAlignment="1">
      <alignment horizontal="center" vertical="center" wrapText="1"/>
    </xf>
    <xf numFmtId="0" fontId="7" fillId="0" borderId="13" xfId="7" applyNumberFormat="1" applyFont="1" applyFill="1" applyBorder="1" applyAlignment="1">
      <alignment horizontal="center" vertical="center" wrapText="1"/>
    </xf>
    <xf numFmtId="184" fontId="0" fillId="0" borderId="2" xfId="7" applyNumberFormat="1" applyFont="1" applyFill="1" applyBorder="1" applyAlignment="1">
      <alignment horizontal="center" vertical="center" wrapText="1"/>
    </xf>
    <xf numFmtId="0" fontId="7" fillId="0" borderId="0" xfId="7" applyNumberFormat="1" applyFont="1" applyFill="1" applyAlignment="1" applyProtection="1">
      <alignment horizontal="right" vertical="center" wrapText="1"/>
    </xf>
    <xf numFmtId="0" fontId="7" fillId="0" borderId="12" xfId="7" applyNumberFormat="1" applyFont="1" applyFill="1" applyBorder="1" applyAlignment="1" applyProtection="1">
      <alignment horizontal="right" vertical="center" wrapText="1"/>
    </xf>
    <xf numFmtId="0" fontId="7" fillId="0" borderId="13" xfId="7" applyNumberFormat="1" applyFont="1" applyFill="1" applyBorder="1" applyAlignment="1" applyProtection="1">
      <alignment horizontal="right" vertical="center" wrapText="1"/>
    </xf>
    <xf numFmtId="0" fontId="7" fillId="0" borderId="15" xfId="7" applyNumberFormat="1" applyFont="1" applyFill="1" applyBorder="1" applyAlignment="1" applyProtection="1">
      <alignment horizontal="right" vertical="center" wrapText="1"/>
    </xf>
    <xf numFmtId="0" fontId="7" fillId="0" borderId="0" xfId="7" applyNumberFormat="1" applyFont="1" applyAlignment="1">
      <alignment horizontal="right" vertical="center" wrapText="1"/>
    </xf>
    <xf numFmtId="0" fontId="7" fillId="0" borderId="0" xfId="7" applyNumberFormat="1" applyFont="1" applyAlignment="1">
      <alignment horizontal="left" vertical="center" wrapText="1"/>
    </xf>
    <xf numFmtId="0" fontId="7" fillId="0" borderId="0" xfId="7" applyNumberFormat="1" applyFont="1" applyAlignment="1">
      <alignment horizontal="center" vertical="center" wrapText="1"/>
    </xf>
    <xf numFmtId="0" fontId="7" fillId="5" borderId="2" xfId="7" applyNumberFormat="1" applyFont="1" applyFill="1" applyBorder="1" applyAlignment="1" applyProtection="1">
      <alignment horizontal="center" vertical="center" wrapText="1"/>
    </xf>
    <xf numFmtId="0" fontId="7" fillId="5" borderId="4" xfId="7" applyNumberFormat="1" applyFont="1" applyFill="1" applyBorder="1" applyAlignment="1" applyProtection="1">
      <alignment horizontal="center" vertical="center" wrapText="1"/>
    </xf>
    <xf numFmtId="0" fontId="0" fillId="5" borderId="2" xfId="7" applyNumberFormat="1" applyFont="1" applyFill="1" applyBorder="1" applyAlignment="1">
      <alignment horizontal="center" vertical="center" wrapText="1"/>
    </xf>
    <xf numFmtId="0" fontId="7" fillId="0" borderId="2" xfId="7" applyNumberFormat="1" applyFont="1" applyFill="1" applyBorder="1" applyAlignment="1">
      <alignment horizontal="left" vertical="center" wrapText="1"/>
    </xf>
    <xf numFmtId="0" fontId="7" fillId="0" borderId="0" xfId="7" applyNumberFormat="1" applyFont="1" applyAlignment="1">
      <alignment horizontal="centerContinuous" vertical="center"/>
    </xf>
    <xf numFmtId="0" fontId="0" fillId="0" borderId="0" xfId="7" applyNumberFormat="1" applyFont="1" applyAlignment="1">
      <alignment vertical="center"/>
    </xf>
    <xf numFmtId="0" fontId="7" fillId="0" borderId="1" xfId="7" applyNumberFormat="1" applyFont="1" applyFill="1" applyBorder="1" applyAlignment="1">
      <alignment horizontal="right" vertical="center" wrapText="1"/>
    </xf>
    <xf numFmtId="0" fontId="7" fillId="0" borderId="0" xfId="7" applyNumberFormat="1" applyFont="1" applyFill="1" applyBorder="1" applyAlignment="1" applyProtection="1">
      <alignment horizontal="right" wrapText="1"/>
    </xf>
    <xf numFmtId="0" fontId="0" fillId="5" borderId="2" xfId="7" applyNumberFormat="1" applyFont="1" applyFill="1" applyBorder="1" applyAlignment="1" applyProtection="1">
      <alignment horizontal="center" vertical="center" wrapText="1"/>
    </xf>
    <xf numFmtId="3" fontId="0" fillId="0" borderId="2" xfId="7" applyNumberFormat="1" applyFont="1" applyFill="1" applyBorder="1" applyAlignment="1">
      <alignment horizontal="center" vertical="center" wrapText="1"/>
    </xf>
    <xf numFmtId="188" fontId="0" fillId="0" borderId="2" xfId="0" applyNumberFormat="1" applyFill="1" applyBorder="1" applyAlignment="1">
      <alignment horizontal="center" vertical="center" wrapText="1"/>
    </xf>
    <xf numFmtId="184" fontId="0" fillId="0" borderId="2" xfId="0" applyNumberFormat="1" applyFill="1" applyBorder="1" applyAlignment="1">
      <alignment horizontal="center" vertical="center" wrapText="1"/>
    </xf>
    <xf numFmtId="49" fontId="0" fillId="0" borderId="2" xfId="0" applyNumberFormat="1" applyFill="1" applyBorder="1" applyAlignment="1">
      <alignment horizontal="left" vertical="center"/>
    </xf>
    <xf numFmtId="0" fontId="0" fillId="0" borderId="2" xfId="0" applyNumberFormat="1" applyFill="1" applyBorder="1" applyAlignment="1">
      <alignment horizontal="right" vertical="center"/>
    </xf>
    <xf numFmtId="0" fontId="0" fillId="5" borderId="12" xfId="7" applyNumberFormat="1" applyFont="1" applyFill="1" applyBorder="1" applyAlignment="1" applyProtection="1">
      <alignment horizontal="center" vertical="center" wrapText="1"/>
    </xf>
    <xf numFmtId="0" fontId="0" fillId="5" borderId="13" xfId="7" applyNumberFormat="1" applyFont="1" applyFill="1" applyBorder="1" applyAlignment="1" applyProtection="1">
      <alignment horizontal="center" vertical="center" wrapText="1"/>
    </xf>
    <xf numFmtId="0" fontId="0" fillId="5" borderId="15" xfId="7" applyNumberFormat="1" applyFont="1" applyFill="1" applyBorder="1" applyAlignment="1" applyProtection="1">
      <alignment horizontal="center" vertical="center" wrapText="1"/>
    </xf>
    <xf numFmtId="188" fontId="0" fillId="0" borderId="0" xfId="0" applyNumberFormat="1" applyFill="1"/>
    <xf numFmtId="0" fontId="0" fillId="0" borderId="0" xfId="0" applyFill="1" applyBorder="1"/>
    <xf numFmtId="49" fontId="0" fillId="0" borderId="2" xfId="0" applyNumberFormat="1" applyFill="1" applyBorder="1"/>
    <xf numFmtId="0" fontId="0" fillId="0" borderId="15" xfId="7" applyNumberFormat="1" applyFont="1" applyFill="1" applyBorder="1" applyAlignment="1">
      <alignment horizontal="left" vertical="center" wrapText="1"/>
    </xf>
    <xf numFmtId="188" fontId="0" fillId="0" borderId="2" xfId="0" applyNumberFormat="1" applyFill="1" applyBorder="1"/>
    <xf numFmtId="188" fontId="0" fillId="0" borderId="2" xfId="25" applyNumberFormat="1" applyFill="1" applyBorder="1"/>
    <xf numFmtId="188" fontId="0" fillId="0" borderId="2" xfId="94" applyNumberFormat="1" applyFill="1" applyBorder="1"/>
    <xf numFmtId="49" fontId="0" fillId="0" borderId="15" xfId="7" applyNumberFormat="1" applyFont="1" applyFill="1" applyBorder="1" applyAlignment="1">
      <alignment horizontal="left" vertical="center" wrapText="1"/>
    </xf>
    <xf numFmtId="0" fontId="0" fillId="0" borderId="2" xfId="94" applyFill="1" applyBorder="1"/>
    <xf numFmtId="9" fontId="7" fillId="0" borderId="0" xfId="7" applyNumberFormat="1" applyFont="1" applyFill="1" applyAlignment="1">
      <alignment horizontal="center" vertical="center" wrapText="1"/>
    </xf>
    <xf numFmtId="9" fontId="7" fillId="0" borderId="0" xfId="7" applyNumberFormat="1" applyFont="1" applyFill="1" applyAlignment="1">
      <alignment horizontal="left" vertical="center" wrapText="1"/>
    </xf>
    <xf numFmtId="0" fontId="7" fillId="0" borderId="0" xfId="7" applyNumberFormat="1" applyFont="1" applyFill="1" applyBorder="1" applyAlignment="1" applyProtection="1">
      <alignment wrapText="1"/>
    </xf>
    <xf numFmtId="0" fontId="0" fillId="0" borderId="6" xfId="7" applyNumberFormat="1" applyFont="1" applyFill="1" applyBorder="1" applyAlignment="1" applyProtection="1">
      <alignment horizontal="center" vertical="center" wrapText="1"/>
    </xf>
    <xf numFmtId="0" fontId="0" fillId="0" borderId="14" xfId="7" applyNumberFormat="1" applyFont="1" applyFill="1" applyBorder="1" applyAlignment="1" applyProtection="1">
      <alignment horizontal="center" vertical="center" wrapText="1"/>
    </xf>
    <xf numFmtId="0" fontId="0" fillId="0" borderId="1" xfId="7" applyNumberFormat="1" applyFont="1" applyFill="1" applyBorder="1" applyAlignment="1" applyProtection="1">
      <alignment horizontal="center" vertical="center" wrapText="1"/>
    </xf>
    <xf numFmtId="188" fontId="0" fillId="0" borderId="2" xfId="0" applyNumberFormat="1" applyFill="1" applyBorder="1" applyAlignment="1">
      <alignment wrapText="1"/>
    </xf>
    <xf numFmtId="188" fontId="0" fillId="0" borderId="2" xfId="94" applyNumberFormat="1" applyFill="1" applyBorder="1" applyAlignment="1">
      <alignment wrapText="1"/>
    </xf>
    <xf numFmtId="3" fontId="0" fillId="0" borderId="2" xfId="94" applyNumberFormat="1" applyFill="1" applyBorder="1" applyAlignment="1">
      <alignment wrapText="1"/>
    </xf>
    <xf numFmtId="0" fontId="7" fillId="0" borderId="0" xfId="7" applyNumberFormat="1" applyFont="1" applyFill="1" applyBorder="1" applyAlignment="1" applyProtection="1">
      <alignment vertical="center" wrapText="1"/>
    </xf>
    <xf numFmtId="0" fontId="7" fillId="0" borderId="0" xfId="7" applyNumberFormat="1" applyFont="1" applyFill="1" applyBorder="1" applyAlignment="1">
      <alignment horizontal="centerContinuous" vertical="center"/>
    </xf>
    <xf numFmtId="0" fontId="0" fillId="0" borderId="7"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vertical="center" wrapText="1"/>
    </xf>
    <xf numFmtId="188" fontId="0" fillId="0" borderId="2" xfId="94" applyNumberFormat="1" applyFill="1" applyBorder="1" applyAlignment="1">
      <alignment horizontal="center" vertical="center" wrapText="1"/>
    </xf>
    <xf numFmtId="0" fontId="0" fillId="0" borderId="0" xfId="0" applyBorder="1"/>
    <xf numFmtId="0" fontId="16" fillId="0" borderId="0" xfId="7" applyNumberFormat="1" applyFont="1" applyFill="1" applyAlignment="1" applyProtection="1">
      <alignment horizontal="center" vertical="center" wrapText="1"/>
    </xf>
    <xf numFmtId="0" fontId="7" fillId="0" borderId="2" xfId="103" applyNumberFormat="1" applyFont="1" applyFill="1" applyBorder="1" applyAlignment="1" applyProtection="1">
      <alignment horizontal="center" vertical="center"/>
    </xf>
    <xf numFmtId="0" fontId="11" fillId="2" borderId="2" xfId="103" applyNumberFormat="1" applyFont="1" applyFill="1" applyBorder="1" applyAlignment="1">
      <alignment horizontal="center" vertical="center" wrapText="1"/>
    </xf>
    <xf numFmtId="49" fontId="11" fillId="2" borderId="2" xfId="103"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3" fontId="0" fillId="0" borderId="2" xfId="25" applyNumberFormat="1" applyFill="1" applyBorder="1" applyAlignment="1">
      <alignment horizontal="center" vertical="center" wrapText="1"/>
    </xf>
    <xf numFmtId="0" fontId="0" fillId="0" borderId="2" xfId="0" applyNumberFormat="1" applyFill="1" applyBorder="1" applyAlignment="1">
      <alignment horizontal="right" vertical="center" wrapText="1"/>
    </xf>
    <xf numFmtId="3" fontId="0" fillId="0" borderId="2" xfId="94"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7" fillId="0" borderId="11" xfId="7"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49" fontId="7" fillId="2" borderId="15" xfId="7" applyNumberFormat="1" applyFont="1" applyFill="1" applyBorder="1" applyAlignment="1">
      <alignment horizontal="left" vertical="center" wrapText="1"/>
    </xf>
    <xf numFmtId="0" fontId="7" fillId="2" borderId="15" xfId="7" applyNumberFormat="1" applyFont="1" applyFill="1" applyBorder="1" applyAlignment="1">
      <alignment horizontal="left" vertical="center" wrapText="1"/>
    </xf>
    <xf numFmtId="3" fontId="0" fillId="0" borderId="2" xfId="25" applyNumberFormat="1" applyFont="1" applyFill="1" applyBorder="1" applyAlignment="1">
      <alignment horizontal="center" vertical="center" wrapText="1"/>
    </xf>
    <xf numFmtId="188" fontId="0" fillId="0" borderId="2" xfId="7" applyNumberFormat="1" applyFont="1" applyFill="1" applyBorder="1" applyAlignment="1">
      <alignment horizontal="center" vertical="center" wrapText="1"/>
    </xf>
    <xf numFmtId="3" fontId="0" fillId="0" borderId="2" xfId="94" applyNumberFormat="1" applyFont="1" applyFill="1" applyBorder="1" applyAlignment="1">
      <alignment horizontal="center" vertical="center" wrapText="1"/>
    </xf>
    <xf numFmtId="0" fontId="0" fillId="0" borderId="2" xfId="25" applyFont="1" applyFill="1" applyBorder="1"/>
    <xf numFmtId="0" fontId="0" fillId="0" borderId="5" xfId="7" applyNumberFormat="1" applyFont="1" applyFill="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horizontal="right" vertical="center"/>
    </xf>
    <xf numFmtId="0" fontId="20" fillId="0" borderId="0" xfId="0" applyFont="1" applyAlignment="1">
      <alignment vertical="center"/>
    </xf>
    <xf numFmtId="0" fontId="17" fillId="0" borderId="0" xfId="0" applyFont="1" applyFill="1"/>
    <xf numFmtId="0" fontId="15" fillId="0" borderId="4" xfId="0" applyNumberFormat="1"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xf>
    <xf numFmtId="0" fontId="17" fillId="0" borderId="18" xfId="0" applyFont="1" applyBorder="1" applyAlignment="1">
      <alignment horizontal="center"/>
    </xf>
    <xf numFmtId="0" fontId="15" fillId="0" borderId="2" xfId="0" applyNumberFormat="1" applyFont="1" applyFill="1" applyBorder="1" applyAlignment="1" applyProtection="1">
      <alignment vertical="center"/>
    </xf>
    <xf numFmtId="179" fontId="0" fillId="0" borderId="2" xfId="0" applyNumberFormat="1" applyFill="1" applyBorder="1" applyAlignment="1">
      <alignment horizontal="center" vertical="center"/>
    </xf>
    <xf numFmtId="0" fontId="15" fillId="0" borderId="18" xfId="0" applyNumberFormat="1" applyFont="1" applyFill="1" applyBorder="1" applyAlignment="1" applyProtection="1">
      <alignment vertical="center"/>
    </xf>
    <xf numFmtId="188" fontId="0" fillId="0" borderId="18" xfId="0" applyNumberFormat="1" applyBorder="1" applyAlignment="1">
      <alignment vertical="center"/>
    </xf>
    <xf numFmtId="188" fontId="0" fillId="2" borderId="18" xfId="0" applyNumberFormat="1" applyFill="1" applyBorder="1" applyAlignment="1">
      <alignment vertical="center" wrapText="1"/>
    </xf>
    <xf numFmtId="188" fontId="0" fillId="2" borderId="2" xfId="0" applyNumberFormat="1" applyFill="1" applyBorder="1" applyAlignment="1">
      <alignment vertical="center" wrapText="1"/>
    </xf>
    <xf numFmtId="188" fontId="0" fillId="2" borderId="2" xfId="0" applyNumberFormat="1" applyFill="1" applyBorder="1" applyAlignment="1">
      <alignment horizontal="center" vertical="center"/>
    </xf>
    <xf numFmtId="188" fontId="0" fillId="0" borderId="2" xfId="0" applyNumberFormat="1" applyFill="1" applyBorder="1" applyAlignment="1">
      <alignment horizontal="center" vertical="center"/>
    </xf>
    <xf numFmtId="188" fontId="0" fillId="0" borderId="2" xfId="0" applyNumberFormat="1" applyBorder="1" applyAlignment="1">
      <alignment horizontal="center" vertical="center"/>
    </xf>
    <xf numFmtId="0" fontId="15" fillId="0" borderId="18" xfId="0" applyNumberFormat="1" applyFont="1" applyFill="1" applyBorder="1" applyAlignment="1" applyProtection="1">
      <alignment horizontal="left" vertical="center" wrapText="1"/>
    </xf>
    <xf numFmtId="0" fontId="17" fillId="0" borderId="18" xfId="0" applyFont="1" applyFill="1" applyBorder="1" applyAlignment="1">
      <alignment horizontal="center" vertical="center"/>
    </xf>
    <xf numFmtId="188" fontId="0" fillId="0" borderId="18" xfId="0" applyNumberFormat="1" applyFill="1" applyBorder="1" applyAlignment="1">
      <alignment vertical="center"/>
    </xf>
    <xf numFmtId="188" fontId="0" fillId="0" borderId="18" xfId="0" applyNumberFormat="1" applyFill="1" applyBorder="1" applyAlignment="1">
      <alignment vertical="center" wrapText="1"/>
    </xf>
    <xf numFmtId="188" fontId="0" fillId="0" borderId="2" xfId="0" applyNumberFormat="1" applyFill="1" applyBorder="1" applyAlignment="1">
      <alignment vertical="center" wrapText="1"/>
    </xf>
    <xf numFmtId="0" fontId="7" fillId="0" borderId="0" xfId="7" applyNumberFormat="1" applyFont="1" applyFill="1" applyAlignment="1">
      <alignment horizontal="centerContinuous" vertical="center" wrapText="1"/>
    </xf>
    <xf numFmtId="0" fontId="7" fillId="0" borderId="1" xfId="7" applyNumberFormat="1" applyFont="1" applyFill="1" applyBorder="1" applyAlignment="1">
      <alignment horizontal="left" vertical="center" wrapText="1"/>
    </xf>
    <xf numFmtId="188" fontId="7" fillId="0" borderId="15" xfId="7" applyNumberFormat="1" applyFont="1" applyFill="1" applyBorder="1" applyAlignment="1">
      <alignment horizontal="center" vertical="center" wrapText="1"/>
    </xf>
    <xf numFmtId="0" fontId="7" fillId="0" borderId="10" xfId="7" applyNumberFormat="1" applyFont="1" applyFill="1" applyBorder="1" applyAlignment="1">
      <alignment horizontal="center" vertical="center" wrapText="1"/>
    </xf>
    <xf numFmtId="184" fontId="0" fillId="0" borderId="0" xfId="0" applyNumberFormat="1" applyFill="1"/>
    <xf numFmtId="0" fontId="15"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5" fillId="0" borderId="12" xfId="0" applyNumberFormat="1" applyFont="1" applyFill="1" applyBorder="1" applyAlignment="1" applyProtection="1">
      <alignment horizontal="center" vertical="center" wrapText="1"/>
    </xf>
    <xf numFmtId="188" fontId="15" fillId="0" borderId="19"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88" fontId="15" fillId="0" borderId="12"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vertical="center"/>
    </xf>
    <xf numFmtId="180" fontId="15" fillId="0" borderId="19" xfId="0" applyNumberFormat="1" applyFont="1" applyFill="1" applyBorder="1" applyAlignment="1" applyProtection="1">
      <alignment horizontal="right" vertical="center" wrapText="1"/>
    </xf>
    <xf numFmtId="188" fontId="15" fillId="0" borderId="2" xfId="0" applyNumberFormat="1" applyFont="1" applyFill="1" applyBorder="1" applyAlignment="1" applyProtection="1">
      <alignment horizontal="right" vertical="center" wrapText="1"/>
    </xf>
    <xf numFmtId="188" fontId="15" fillId="0" borderId="15" xfId="0" applyNumberFormat="1" applyFont="1" applyFill="1" applyBorder="1" applyAlignment="1" applyProtection="1">
      <alignment horizontal="right" vertical="center" wrapText="1"/>
    </xf>
    <xf numFmtId="188" fontId="15" fillId="0" borderId="13" xfId="0" applyNumberFormat="1" applyFont="1" applyFill="1" applyBorder="1" applyAlignment="1" applyProtection="1">
      <alignment horizontal="right" vertical="center" wrapText="1"/>
    </xf>
    <xf numFmtId="180" fontId="15" fillId="0" borderId="19" xfId="0" applyNumberFormat="1" applyFont="1" applyFill="1" applyBorder="1" applyAlignment="1">
      <alignment horizontal="right" vertical="center"/>
    </xf>
    <xf numFmtId="180" fontId="15" fillId="0" borderId="19" xfId="0" applyNumberFormat="1" applyFont="1" applyFill="1" applyBorder="1" applyAlignment="1" applyProtection="1">
      <alignment horizontal="right" vertical="center"/>
    </xf>
    <xf numFmtId="184" fontId="15" fillId="0" borderId="19" xfId="0" applyNumberFormat="1" applyFont="1" applyFill="1" applyBorder="1" applyAlignment="1" applyProtection="1">
      <alignment horizontal="right" vertical="center" wrapText="1"/>
    </xf>
    <xf numFmtId="0" fontId="15" fillId="0" borderId="3" xfId="0" applyNumberFormat="1" applyFont="1" applyFill="1" applyBorder="1" applyAlignment="1" applyProtection="1">
      <alignment horizontal="left" vertical="center" wrapText="1"/>
    </xf>
    <xf numFmtId="186" fontId="15" fillId="0" borderId="5" xfId="0" applyNumberFormat="1" applyFont="1" applyFill="1" applyBorder="1" applyAlignment="1" applyProtection="1">
      <alignment vertical="center"/>
    </xf>
    <xf numFmtId="0" fontId="15" fillId="0" borderId="4" xfId="0" applyNumberFormat="1" applyFont="1" applyFill="1" applyBorder="1" applyAlignment="1" applyProtection="1">
      <alignment vertical="center"/>
    </xf>
    <xf numFmtId="188" fontId="15" fillId="0" borderId="15" xfId="0" applyNumberFormat="1" applyFont="1" applyFill="1" applyBorder="1" applyProtection="1"/>
    <xf numFmtId="188"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186" fontId="15" fillId="0" borderId="12" xfId="0" applyNumberFormat="1" applyFont="1" applyFill="1" applyBorder="1" applyAlignment="1" applyProtection="1">
      <alignment horizontal="right" vertical="center" wrapText="1"/>
    </xf>
    <xf numFmtId="0" fontId="15" fillId="0" borderId="10" xfId="0" applyNumberFormat="1" applyFont="1" applyFill="1" applyBorder="1" applyAlignment="1" applyProtection="1">
      <alignment horizontal="left" vertical="center" wrapText="1"/>
    </xf>
    <xf numFmtId="188" fontId="15" fillId="0" borderId="12" xfId="0" applyNumberFormat="1" applyFont="1" applyFill="1" applyBorder="1" applyProtection="1"/>
    <xf numFmtId="188" fontId="15" fillId="0" borderId="19"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88" fontId="15" fillId="0" borderId="13" xfId="0" applyNumberFormat="1" applyFont="1" applyFill="1" applyBorder="1" applyProtection="1"/>
    <xf numFmtId="188" fontId="17" fillId="0" borderId="0" xfId="0" applyNumberFormat="1" applyFont="1" applyFill="1" applyProtection="1"/>
    <xf numFmtId="0" fontId="27" fillId="0" borderId="0" xfId="7" applyNumberFormat="1" applyFont="1" applyFill="1" applyAlignment="1" applyProtection="1">
      <alignment horizontal="center" vertical="center"/>
    </xf>
    <xf numFmtId="0" fontId="27" fillId="0" borderId="0" xfId="7" applyNumberFormat="1" applyFont="1" applyFill="1" applyAlignment="1" applyProtection="1">
      <alignment vertical="center"/>
    </xf>
    <xf numFmtId="49" fontId="7" fillId="0" borderId="0" xfId="7" applyNumberFormat="1" applyFont="1" applyAlignment="1">
      <alignment horizontal="right" vertical="center"/>
    </xf>
    <xf numFmtId="0" fontId="7" fillId="0" borderId="0" xfId="7" applyNumberFormat="1" applyFont="1" applyAlignment="1">
      <alignment horizontal="left" vertical="center"/>
    </xf>
    <xf numFmtId="0" fontId="7" fillId="0" borderId="0" xfId="0" applyFont="1" applyAlignment="1">
      <alignment vertical="center"/>
    </xf>
    <xf numFmtId="0" fontId="0" fillId="0" borderId="0" xfId="7" applyNumberFormat="1" applyFont="1" applyBorder="1" applyAlignment="1">
      <alignment vertical="center"/>
    </xf>
    <xf numFmtId="0" fontId="0" fillId="0" borderId="0" xfId="0" applyAlignment="1">
      <alignment vertical="center"/>
    </xf>
    <xf numFmtId="0" fontId="7" fillId="0" borderId="0" xfId="7" applyNumberFormat="1" applyFont="1" applyAlignment="1">
      <alignment vertical="center"/>
    </xf>
    <xf numFmtId="0" fontId="7" fillId="0" borderId="0" xfId="0" applyFont="1"/>
    <xf numFmtId="0" fontId="0" fillId="5" borderId="0" xfId="0" applyFill="1"/>
    <xf numFmtId="0" fontId="28" fillId="0" borderId="0" xfId="7" applyNumberFormat="1" applyFont="1" applyBorder="1" applyAlignment="1">
      <alignment horizontal="center" vertical="center" wrapText="1"/>
    </xf>
    <xf numFmtId="0" fontId="29" fillId="0" borderId="0" xfId="7" applyNumberFormat="1" applyFont="1" applyFill="1" applyBorder="1" applyAlignment="1" applyProtection="1">
      <alignment horizontal="center" vertical="center" wrapText="1"/>
    </xf>
    <xf numFmtId="0" fontId="0" fillId="0" borderId="0" xfId="7" applyNumberFormat="1" applyFont="1" applyAlignment="1">
      <alignment vertical="center" wrapText="1"/>
    </xf>
    <xf numFmtId="0" fontId="0" fillId="0" borderId="0" xfId="7" applyNumberFormat="1" applyFont="1" applyBorder="1" applyAlignment="1">
      <alignment horizontal="center" vertical="center"/>
    </xf>
    <xf numFmtId="0" fontId="0" fillId="0" borderId="0" xfId="7" applyNumberFormat="1" applyFont="1" applyAlignment="1">
      <alignment horizontal="center" vertical="center"/>
    </xf>
    <xf numFmtId="0" fontId="30" fillId="0" borderId="0" xfId="7" applyNumberFormat="1" applyFont="1" applyFill="1" applyBorder="1" applyAlignment="1" applyProtection="1">
      <alignment horizontal="center" vertical="center"/>
    </xf>
    <xf numFmtId="0" fontId="30" fillId="0" borderId="0" xfId="7" applyNumberFormat="1" applyFont="1" applyFill="1" applyAlignment="1" applyProtection="1">
      <alignment horizontal="center" vertical="center"/>
    </xf>
    <xf numFmtId="0" fontId="30" fillId="0" borderId="0" xfId="7" applyNumberFormat="1" applyFont="1" applyAlignment="1">
      <alignment vertical="center"/>
    </xf>
    <xf numFmtId="0" fontId="0" fillId="5" borderId="0" xfId="7" applyNumberFormat="1" applyFont="1" applyFill="1" applyBorder="1" applyAlignment="1">
      <alignment vertical="center"/>
    </xf>
    <xf numFmtId="49" fontId="30" fillId="5" borderId="0" xfId="0" applyNumberFormat="1" applyFont="1" applyFill="1" applyAlignment="1" applyProtection="1">
      <alignment horizontal="left" vertical="center"/>
    </xf>
    <xf numFmtId="0" fontId="0" fillId="5" borderId="0" xfId="7" applyNumberFormat="1" applyFont="1" applyFill="1" applyAlignment="1">
      <alignment vertical="center"/>
    </xf>
    <xf numFmtId="0" fontId="30" fillId="0" borderId="0" xfId="7" applyNumberFormat="1" applyFont="1" applyFill="1" applyAlignment="1">
      <alignment vertical="center"/>
    </xf>
  </cellXfs>
  <cellStyles count="131">
    <cellStyle name="常规" xfId="0" builtinId="0"/>
    <cellStyle name="货币[0]" xfId="1" builtinId="7"/>
    <cellStyle name="20% - 强调文字颜色 3" xfId="2" builtinId="38"/>
    <cellStyle name="输入" xfId="3" builtinId="20"/>
    <cellStyle name="货币" xfId="4" builtinId="4"/>
    <cellStyle name="常规 3 14" xfId="5"/>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RowLevel_0" xfId="14"/>
    <cellStyle name="已访问的超链接" xfId="15" builtinId="9"/>
    <cellStyle name="注释" xfId="16" builtinId="10"/>
    <cellStyle name="常规 6" xfId="17"/>
    <cellStyle name="百分比 2" xfId="18"/>
    <cellStyle name="标题 4" xfId="19" builtinId="19"/>
    <cellStyle name="货币[0] 3" xfId="20"/>
    <cellStyle name="60% - 强调文字颜色 2" xfId="21" builtinId="36"/>
    <cellStyle name="警告文本" xfId="22" builtinId="11"/>
    <cellStyle name="标题" xfId="23" builtinId="15"/>
    <cellStyle name="常规 5 2" xfId="24"/>
    <cellStyle name="常规 12" xfId="25"/>
    <cellStyle name="解释性文本" xfId="26" builtinId="53"/>
    <cellStyle name="百分比 2 2" xfId="27"/>
    <cellStyle name="标题 1" xfId="28" builtinId="16"/>
    <cellStyle name="标题 2" xfId="29" builtinId="17"/>
    <cellStyle name="常规 5 2 2" xfId="30"/>
    <cellStyle name="标题 3" xfId="31" builtinId="18"/>
    <cellStyle name="货币[0] 2" xfId="32"/>
    <cellStyle name="60% - 强调文字颜色 1" xfId="33" builtinId="32"/>
    <cellStyle name="60% - 强调文字颜色 4" xfId="34" builtinId="44"/>
    <cellStyle name="输出" xfId="35" builtinId="21"/>
    <cellStyle name="计算" xfId="36" builtinId="22"/>
    <cellStyle name="检查单元格" xfId="37" builtinId="23"/>
    <cellStyle name="20% - 强调文字颜色 6" xfId="38" builtinId="50"/>
    <cellStyle name="强调文字颜色 2" xfId="39" builtinId="33"/>
    <cellStyle name="链接单元格" xfId="40" builtinId="24"/>
    <cellStyle name="常规 2 13" xfId="41"/>
    <cellStyle name="汇总" xfId="42" builtinId="25"/>
    <cellStyle name="好" xfId="43" builtinId="26"/>
    <cellStyle name="适中" xfId="44" builtinId="28"/>
    <cellStyle name="20% - 强调文字颜色 5" xfId="45" builtinId="46"/>
    <cellStyle name="常规 8 2" xfId="46"/>
    <cellStyle name="强调文字颜色 1" xfId="47" builtinId="29"/>
    <cellStyle name="20% - 强调文字颜色 1" xfId="48" builtinId="30"/>
    <cellStyle name="40% - 强调文字颜色 1" xfId="49" builtinId="31"/>
    <cellStyle name="20% - 强调文字颜色 2" xfId="50" builtinId="34"/>
    <cellStyle name="百分比 3 2" xfId="51"/>
    <cellStyle name="40% - 强调文字颜色 2" xfId="52" builtinId="35"/>
    <cellStyle name="强调文字颜色 3" xfId="53" builtinId="37"/>
    <cellStyle name="千位分隔[0] 2" xfId="54"/>
    <cellStyle name="千位分隔[0] 3" xfId="55"/>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2 10" xfId="65"/>
    <cellStyle name="ColLevel_0" xfId="66"/>
    <cellStyle name="百分比 3" xfId="67"/>
    <cellStyle name="常规 14" xfId="68"/>
    <cellStyle name="常规 2" xfId="69"/>
    <cellStyle name="常规 2 12" xfId="70"/>
    <cellStyle name="常规 2 14" xfId="71"/>
    <cellStyle name="常规 2 15" xfId="72"/>
    <cellStyle name="常规 2 16" xfId="73"/>
    <cellStyle name="常规 2 17" xfId="74"/>
    <cellStyle name="常规 2 18" xfId="75"/>
    <cellStyle name="常规 2 2" xfId="76"/>
    <cellStyle name="常规 2 3" xfId="77"/>
    <cellStyle name="常规 2 4" xfId="78"/>
    <cellStyle name="常规 2 5" xfId="79"/>
    <cellStyle name="常规 2 6" xfId="80"/>
    <cellStyle name="常规 2 7" xfId="81"/>
    <cellStyle name="常规 2 8" xfId="82"/>
    <cellStyle name="常规 2 9" xfId="83"/>
    <cellStyle name="常规 22" xfId="84"/>
    <cellStyle name="常规 3" xfId="85"/>
    <cellStyle name="常规 3 10" xfId="86"/>
    <cellStyle name="常规 3 11" xfId="87"/>
    <cellStyle name="常规 3 12" xfId="88"/>
    <cellStyle name="常规 3 13" xfId="89"/>
    <cellStyle name="常规 3 15" xfId="90"/>
    <cellStyle name="常规 3 16" xfId="91"/>
    <cellStyle name="常规 3 2" xfId="92"/>
    <cellStyle name="常规 3 2 2" xfId="93"/>
    <cellStyle name="常规 3 2 2 2" xfId="94"/>
    <cellStyle name="常规 3 2 3" xfId="95"/>
    <cellStyle name="常规 3 3" xfId="96"/>
    <cellStyle name="常规 3 4" xfId="97"/>
    <cellStyle name="常规 3 5" xfId="98"/>
    <cellStyle name="常规 3 6" xfId="99"/>
    <cellStyle name="常规 3 7" xfId="100"/>
    <cellStyle name="常规 3 8" xfId="101"/>
    <cellStyle name="常规 3 9" xfId="102"/>
    <cellStyle name="常规 4" xfId="103"/>
    <cellStyle name="常规 4 2" xfId="104"/>
    <cellStyle name="常规 4 3" xfId="105"/>
    <cellStyle name="常规 5" xfId="106"/>
    <cellStyle name="常规 6 2" xfId="107"/>
    <cellStyle name="常规 6 2 2" xfId="108"/>
    <cellStyle name="常规 6 3" xfId="109"/>
    <cellStyle name="常规 7" xfId="110"/>
    <cellStyle name="常规 7 2" xfId="111"/>
    <cellStyle name="常规 8" xfId="112"/>
    <cellStyle name="常规 9" xfId="113"/>
    <cellStyle name="货币[0] 2 10" xfId="114"/>
    <cellStyle name="货币[0] 2 11" xfId="115"/>
    <cellStyle name="货币[0] 2 12" xfId="116"/>
    <cellStyle name="货币[0] 2 13" xfId="117"/>
    <cellStyle name="货币[0] 2 14" xfId="118"/>
    <cellStyle name="货币[0] 2 15" xfId="119"/>
    <cellStyle name="货币[0] 2 16" xfId="120"/>
    <cellStyle name="货币[0] 2 2" xfId="121"/>
    <cellStyle name="货币[0] 2 2 2" xfId="122"/>
    <cellStyle name="货币[0] 2 3" xfId="123"/>
    <cellStyle name="货币[0] 2 4" xfId="124"/>
    <cellStyle name="货币[0] 2 5" xfId="125"/>
    <cellStyle name="货币[0] 2 6" xfId="126"/>
    <cellStyle name="货币[0] 2 7" xfId="127"/>
    <cellStyle name="货币[0] 2 8" xfId="128"/>
    <cellStyle name="货币[0] 2 9" xfId="129"/>
    <cellStyle name="货币[0] 4" xfId="13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A1" sqref="A1"/>
    </sheetView>
  </sheetViews>
  <sheetFormatPr defaultColWidth="9.125" defaultRowHeight="10.8"/>
  <cols>
    <col min="1" max="1" width="14.875" customWidth="1"/>
    <col min="2" max="2" width="12.625" customWidth="1"/>
    <col min="3" max="3" width="14.125" customWidth="1"/>
    <col min="4" max="4" width="23.375" customWidth="1"/>
    <col min="5" max="5" width="22.125" customWidth="1"/>
    <col min="6" max="6" width="27.375" customWidth="1"/>
    <col min="7" max="7" width="10.5" customWidth="1"/>
    <col min="8" max="11" width="6.875" customWidth="1"/>
  </cols>
  <sheetData>
    <row r="1" ht="54.75" customHeight="1" spans="1:11">
      <c r="A1" s="525"/>
      <c r="B1" s="525"/>
      <c r="C1" s="525"/>
      <c r="D1" s="525"/>
      <c r="E1" s="525"/>
      <c r="F1" s="525"/>
      <c r="G1" s="530" t="s">
        <v>0</v>
      </c>
      <c r="H1" s="398"/>
      <c r="I1" s="398"/>
      <c r="J1" s="398"/>
      <c r="K1" s="398"/>
    </row>
    <row r="2" ht="39.9" customHeight="1" spans="1:11">
      <c r="A2" s="531" t="s">
        <v>1</v>
      </c>
      <c r="B2" s="531"/>
      <c r="C2" s="531"/>
      <c r="D2" s="531"/>
      <c r="E2" s="531"/>
      <c r="F2" s="531"/>
      <c r="G2" s="531"/>
      <c r="H2" s="532"/>
      <c r="I2" s="532"/>
      <c r="J2" s="532"/>
      <c r="K2" s="532"/>
    </row>
    <row r="3" ht="81" customHeight="1" spans="1:11">
      <c r="A3" s="531"/>
      <c r="B3" s="531"/>
      <c r="C3" s="531"/>
      <c r="D3" s="531"/>
      <c r="E3" s="531"/>
      <c r="F3" s="531"/>
      <c r="G3" s="531"/>
      <c r="H3" s="532"/>
      <c r="I3" s="532"/>
      <c r="J3" s="532"/>
      <c r="K3" s="532"/>
    </row>
    <row r="4" ht="28.5" customHeight="1" spans="1:11">
      <c r="A4" s="533"/>
      <c r="B4" s="533"/>
      <c r="C4" s="533"/>
      <c r="D4" s="533"/>
      <c r="E4" s="533"/>
      <c r="F4" s="533"/>
      <c r="G4" s="533"/>
      <c r="H4" s="534"/>
      <c r="I4" s="534"/>
      <c r="J4" s="534"/>
      <c r="K4" s="534"/>
    </row>
    <row r="5" ht="35.1" customHeight="1" spans="1:11">
      <c r="A5" s="525"/>
      <c r="B5" s="525"/>
      <c r="C5" s="398"/>
      <c r="D5" s="398"/>
      <c r="E5" s="398"/>
      <c r="F5" s="398"/>
      <c r="G5" s="398"/>
      <c r="H5" s="398"/>
      <c r="I5" s="398"/>
      <c r="J5" s="270"/>
      <c r="K5" s="398"/>
    </row>
    <row r="6" ht="35.1" customHeight="1" spans="1:11">
      <c r="A6" s="525"/>
      <c r="B6" s="535" t="s">
        <v>2</v>
      </c>
      <c r="C6" s="536"/>
      <c r="D6" s="537"/>
      <c r="E6" s="537"/>
      <c r="F6" s="537"/>
      <c r="G6" s="270"/>
      <c r="H6" s="398"/>
      <c r="I6" s="398"/>
      <c r="J6" s="398"/>
      <c r="K6" s="398"/>
    </row>
    <row r="7" s="529" customFormat="1" ht="35.1" customHeight="1" spans="1:11">
      <c r="A7" s="538"/>
      <c r="B7" s="535"/>
      <c r="C7" s="536"/>
      <c r="D7" s="539"/>
      <c r="E7" s="539"/>
      <c r="F7" s="539"/>
      <c r="G7" s="540"/>
      <c r="H7" s="540"/>
      <c r="I7" s="540"/>
      <c r="J7" s="540"/>
      <c r="K7" s="540"/>
    </row>
    <row r="8" ht="35.1" customHeight="1" spans="1:11">
      <c r="A8" s="398"/>
      <c r="B8" s="536"/>
      <c r="C8" s="536"/>
      <c r="D8" s="537"/>
      <c r="E8" s="537"/>
      <c r="F8" s="537"/>
      <c r="G8" s="398"/>
      <c r="H8" s="398"/>
      <c r="I8" s="398"/>
      <c r="J8" s="270"/>
      <c r="K8" s="270"/>
    </row>
    <row r="9" ht="35.1" customHeight="1" spans="1:11">
      <c r="A9" s="398"/>
      <c r="B9" s="536" t="s">
        <v>3</v>
      </c>
      <c r="C9" s="536"/>
      <c r="D9" s="537"/>
      <c r="E9" s="541"/>
      <c r="F9" s="541"/>
      <c r="G9" s="270"/>
      <c r="H9" s="270"/>
      <c r="I9" s="270"/>
      <c r="J9" s="270"/>
      <c r="K9" s="398"/>
    </row>
    <row r="10" s="529" customFormat="1" ht="35.1" customHeight="1" spans="1:11">
      <c r="A10" s="540"/>
      <c r="B10" s="536"/>
      <c r="C10" s="536"/>
      <c r="D10" s="539"/>
      <c r="E10" s="539"/>
      <c r="F10" s="539"/>
      <c r="G10" s="540"/>
      <c r="H10" s="540"/>
      <c r="I10" s="540"/>
      <c r="J10" s="540"/>
      <c r="K10" s="540"/>
    </row>
    <row r="11" ht="35.1" customHeight="1" spans="1:11">
      <c r="A11" s="398"/>
      <c r="B11" s="536"/>
      <c r="C11" s="536"/>
      <c r="D11" s="537"/>
      <c r="E11" s="537"/>
      <c r="F11" s="537"/>
      <c r="G11" s="398"/>
      <c r="H11" s="398"/>
      <c r="I11" s="398"/>
      <c r="J11" s="398"/>
      <c r="K11" s="398"/>
    </row>
    <row r="12" ht="35.1" customHeight="1" spans="1:11">
      <c r="A12" s="398"/>
      <c r="B12" s="398"/>
      <c r="C12" s="398"/>
      <c r="D12" s="398"/>
      <c r="E12" s="525"/>
      <c r="F12" s="525"/>
      <c r="G12" s="525"/>
      <c r="H12" s="398"/>
      <c r="I12" s="270"/>
      <c r="J12" s="398"/>
      <c r="K12" s="398"/>
    </row>
    <row r="13" ht="35.1" customHeight="1" spans="1:11">
      <c r="A13" s="525"/>
      <c r="B13" s="525"/>
      <c r="C13" s="525"/>
      <c r="D13" s="525"/>
      <c r="E13" s="525"/>
      <c r="F13" s="525"/>
      <c r="G13" s="525"/>
      <c r="H13" s="398"/>
      <c r="I13" s="398"/>
      <c r="J13" s="398"/>
      <c r="K13" s="398"/>
    </row>
  </sheetData>
  <sheetProtection formatCells="0" formatColumns="0" formatRows="0"/>
  <mergeCells count="5">
    <mergeCell ref="D7:F7"/>
    <mergeCell ref="D10:F10"/>
    <mergeCell ref="A2:G3"/>
    <mergeCell ref="B6:C8"/>
    <mergeCell ref="B9:C11"/>
  </mergeCells>
  <printOptions horizontalCentered="1"/>
  <pageMargins left="0.393700787401575" right="0.393700787401575" top="0.393700787401575" bottom="0.393700787401575" header="0.499999992490753" footer="0.499999992490753"/>
  <pageSetup paperSize="9" scale="9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showZeros="0" workbookViewId="0">
      <selection activeCell="A1" sqref="A1:F2"/>
    </sheetView>
  </sheetViews>
  <sheetFormatPr defaultColWidth="9.125" defaultRowHeight="10.8"/>
  <cols>
    <col min="1" max="1" width="8.875" customWidth="1"/>
    <col min="2" max="2" width="13.625" customWidth="1"/>
    <col min="3" max="3" width="52.5" customWidth="1"/>
    <col min="4" max="4" width="8.625" customWidth="1"/>
    <col min="5" max="5" width="13.125" customWidth="1"/>
    <col min="6" max="6" width="68.625" customWidth="1"/>
    <col min="7" max="7" width="13.875" customWidth="1"/>
    <col min="8" max="8" width="12.625" customWidth="1"/>
    <col min="9" max="9" width="20" customWidth="1"/>
    <col min="10" max="10" width="10.125" customWidth="1"/>
    <col min="11" max="23" width="6.875" customWidth="1"/>
  </cols>
  <sheetData>
    <row r="1" ht="10.5" customHeight="1" spans="1:23">
      <c r="A1" s="520" t="s">
        <v>4</v>
      </c>
      <c r="B1" s="520"/>
      <c r="C1" s="520"/>
      <c r="D1" s="520"/>
      <c r="E1" s="520"/>
      <c r="F1" s="520"/>
      <c r="G1" s="521"/>
      <c r="H1" s="521"/>
      <c r="I1" s="521"/>
      <c r="J1" s="521"/>
      <c r="K1" s="398"/>
      <c r="L1" s="398"/>
      <c r="M1" s="398"/>
      <c r="N1" s="398"/>
      <c r="O1" s="398"/>
      <c r="P1" s="398"/>
      <c r="Q1" s="398"/>
      <c r="R1" s="398"/>
      <c r="S1" s="398"/>
      <c r="T1" s="398"/>
      <c r="U1" s="398"/>
      <c r="V1" s="398"/>
      <c r="W1" s="398"/>
    </row>
    <row r="2" ht="90.75" customHeight="1" spans="1:23">
      <c r="A2" s="520"/>
      <c r="B2" s="520"/>
      <c r="C2" s="520"/>
      <c r="D2" s="520"/>
      <c r="E2" s="520"/>
      <c r="F2" s="520"/>
      <c r="G2" s="521"/>
      <c r="H2" s="521"/>
      <c r="I2" s="521"/>
      <c r="J2" s="521"/>
      <c r="K2" s="398"/>
      <c r="L2" s="398"/>
      <c r="M2" s="398"/>
      <c r="N2" s="398"/>
      <c r="O2" s="398"/>
      <c r="P2" s="398"/>
      <c r="Q2" s="398"/>
      <c r="R2" s="398"/>
      <c r="S2" s="398"/>
      <c r="T2" s="398"/>
      <c r="U2" s="398"/>
      <c r="V2" s="398"/>
      <c r="W2" s="398"/>
    </row>
    <row r="3" ht="21.75" customHeight="1" spans="1:23">
      <c r="A3" s="522" t="s">
        <v>5</v>
      </c>
      <c r="B3" s="523" t="s">
        <v>6</v>
      </c>
      <c r="C3" s="523" t="s">
        <v>7</v>
      </c>
      <c r="D3" s="522" t="s">
        <v>8</v>
      </c>
      <c r="E3" s="523" t="s">
        <v>9</v>
      </c>
      <c r="F3" s="523" t="s">
        <v>10</v>
      </c>
      <c r="G3" s="523"/>
      <c r="H3" s="523"/>
      <c r="I3" s="527"/>
      <c r="J3" s="527"/>
      <c r="K3" s="527"/>
      <c r="L3" s="398"/>
      <c r="M3" s="398"/>
      <c r="N3" s="398"/>
      <c r="O3" s="398"/>
      <c r="P3" s="398"/>
      <c r="Q3" s="398"/>
      <c r="R3" s="398"/>
      <c r="S3" s="398"/>
      <c r="T3" s="398"/>
      <c r="U3" s="398"/>
      <c r="V3" s="398"/>
      <c r="W3" s="398"/>
    </row>
    <row r="4" ht="21.75" customHeight="1" spans="1:23">
      <c r="A4" s="522" t="s">
        <v>11</v>
      </c>
      <c r="B4" s="523" t="s">
        <v>12</v>
      </c>
      <c r="C4" s="523" t="s">
        <v>13</v>
      </c>
      <c r="D4" s="522" t="s">
        <v>14</v>
      </c>
      <c r="E4" s="523" t="s">
        <v>15</v>
      </c>
      <c r="F4" s="524" t="s">
        <v>16</v>
      </c>
      <c r="G4" s="523"/>
      <c r="H4" s="523"/>
      <c r="I4" s="527"/>
      <c r="J4" s="527"/>
      <c r="K4" s="527"/>
      <c r="L4" s="398"/>
      <c r="M4" s="398"/>
      <c r="N4" s="398"/>
      <c r="O4" s="398"/>
      <c r="P4" s="398"/>
      <c r="Q4" s="398"/>
      <c r="R4" s="398"/>
      <c r="S4" s="398"/>
      <c r="T4" s="398"/>
      <c r="U4" s="398"/>
      <c r="V4" s="398"/>
      <c r="W4" s="398"/>
    </row>
    <row r="5" ht="21.75" customHeight="1" spans="1:23">
      <c r="A5" s="522" t="s">
        <v>17</v>
      </c>
      <c r="B5" s="523" t="s">
        <v>18</v>
      </c>
      <c r="C5" s="523" t="s">
        <v>19</v>
      </c>
      <c r="D5" s="522" t="s">
        <v>20</v>
      </c>
      <c r="E5" s="523" t="s">
        <v>21</v>
      </c>
      <c r="F5" s="524" t="s">
        <v>22</v>
      </c>
      <c r="G5" s="523"/>
      <c r="H5" s="523"/>
      <c r="I5" s="527"/>
      <c r="J5" s="527"/>
      <c r="K5" s="527"/>
      <c r="L5" s="398"/>
      <c r="M5" s="398"/>
      <c r="N5" s="398"/>
      <c r="O5" s="398"/>
      <c r="P5" s="398"/>
      <c r="Q5" s="398"/>
      <c r="R5" s="398"/>
      <c r="S5" s="398"/>
      <c r="T5" s="398"/>
      <c r="U5" s="398"/>
      <c r="V5" s="398"/>
      <c r="W5" s="398"/>
    </row>
    <row r="6" ht="21.75" customHeight="1" spans="1:23">
      <c r="A6" s="522" t="s">
        <v>23</v>
      </c>
      <c r="B6" s="523" t="s">
        <v>24</v>
      </c>
      <c r="C6" s="523" t="s">
        <v>25</v>
      </c>
      <c r="D6" s="522" t="s">
        <v>26</v>
      </c>
      <c r="E6" s="523" t="s">
        <v>27</v>
      </c>
      <c r="F6" s="524" t="s">
        <v>28</v>
      </c>
      <c r="G6" s="523"/>
      <c r="H6" s="523"/>
      <c r="I6" s="527"/>
      <c r="J6" s="527"/>
      <c r="K6" s="527"/>
      <c r="L6" s="398"/>
      <c r="M6" s="398"/>
      <c r="N6" s="398"/>
      <c r="O6" s="398"/>
      <c r="P6" s="398"/>
      <c r="Q6" s="398"/>
      <c r="R6" s="398"/>
      <c r="S6" s="398"/>
      <c r="T6" s="398"/>
      <c r="U6" s="398"/>
      <c r="V6" s="398"/>
      <c r="W6" s="398"/>
    </row>
    <row r="7" ht="21.75" customHeight="1" spans="1:23">
      <c r="A7" s="522" t="s">
        <v>29</v>
      </c>
      <c r="B7" s="523" t="s">
        <v>30</v>
      </c>
      <c r="C7" s="523" t="s">
        <v>31</v>
      </c>
      <c r="D7" s="522" t="s">
        <v>32</v>
      </c>
      <c r="E7" s="523" t="s">
        <v>33</v>
      </c>
      <c r="F7" s="523" t="s">
        <v>34</v>
      </c>
      <c r="G7" s="523"/>
      <c r="H7" s="523"/>
      <c r="I7" s="527"/>
      <c r="J7" s="527"/>
      <c r="K7" s="527"/>
      <c r="L7" s="398"/>
      <c r="M7" s="398"/>
      <c r="N7" s="398"/>
      <c r="O7" s="398"/>
      <c r="P7" s="398"/>
      <c r="Q7" s="398"/>
      <c r="R7" s="398"/>
      <c r="S7" s="398"/>
      <c r="T7" s="398"/>
      <c r="U7" s="398"/>
      <c r="V7" s="398"/>
      <c r="W7" s="398"/>
    </row>
    <row r="8" ht="21.75" customHeight="1" spans="1:23">
      <c r="A8" s="522" t="s">
        <v>35</v>
      </c>
      <c r="B8" s="523" t="s">
        <v>36</v>
      </c>
      <c r="C8" s="523" t="s">
        <v>37</v>
      </c>
      <c r="D8" s="522" t="s">
        <v>38</v>
      </c>
      <c r="E8" s="523" t="s">
        <v>39</v>
      </c>
      <c r="F8" s="398" t="s">
        <v>40</v>
      </c>
      <c r="G8" s="523"/>
      <c r="H8" s="523"/>
      <c r="I8" s="527"/>
      <c r="J8" s="527"/>
      <c r="K8" s="527"/>
      <c r="L8" s="398"/>
      <c r="M8" s="398"/>
      <c r="N8" s="398"/>
      <c r="O8" s="398"/>
      <c r="P8" s="398"/>
      <c r="Q8" s="398"/>
      <c r="R8" s="398"/>
      <c r="S8" s="398"/>
      <c r="T8" s="398"/>
      <c r="U8" s="398"/>
      <c r="V8" s="398"/>
      <c r="W8" s="398"/>
    </row>
    <row r="9" ht="21.75" customHeight="1" spans="1:23">
      <c r="A9" s="522" t="s">
        <v>41</v>
      </c>
      <c r="B9" s="523" t="s">
        <v>42</v>
      </c>
      <c r="C9" s="523" t="s">
        <v>43</v>
      </c>
      <c r="D9" s="522" t="s">
        <v>44</v>
      </c>
      <c r="E9" s="523" t="s">
        <v>45</v>
      </c>
      <c r="F9" s="525" t="s">
        <v>46</v>
      </c>
      <c r="G9" s="523"/>
      <c r="H9" s="523"/>
      <c r="I9" s="527"/>
      <c r="J9" s="527"/>
      <c r="K9" s="527"/>
      <c r="L9" s="398"/>
      <c r="M9" s="398"/>
      <c r="N9" s="398"/>
      <c r="O9" s="398"/>
      <c r="P9" s="398"/>
      <c r="Q9" s="398"/>
      <c r="R9" s="398"/>
      <c r="S9" s="398"/>
      <c r="T9" s="398"/>
      <c r="U9" s="398"/>
      <c r="V9" s="398"/>
      <c r="W9" s="398"/>
    </row>
    <row r="10" ht="21.75" customHeight="1" spans="1:23">
      <c r="A10" s="522" t="s">
        <v>47</v>
      </c>
      <c r="B10" s="523" t="s">
        <v>48</v>
      </c>
      <c r="C10" s="523" t="s">
        <v>49</v>
      </c>
      <c r="D10" s="522" t="s">
        <v>50</v>
      </c>
      <c r="E10" s="523" t="s">
        <v>51</v>
      </c>
      <c r="F10" s="526" t="s">
        <v>52</v>
      </c>
      <c r="G10" s="523"/>
      <c r="H10" s="523"/>
      <c r="I10" s="527"/>
      <c r="J10" s="527"/>
      <c r="K10" s="527"/>
      <c r="L10" s="398"/>
      <c r="M10" s="398"/>
      <c r="N10" s="398"/>
      <c r="O10" s="398"/>
      <c r="P10" s="398"/>
      <c r="Q10" s="398"/>
      <c r="R10" s="398"/>
      <c r="S10" s="398"/>
      <c r="T10" s="398"/>
      <c r="U10" s="398"/>
      <c r="V10" s="398"/>
      <c r="W10" s="398"/>
    </row>
    <row r="11" ht="21.75" customHeight="1" spans="1:23">
      <c r="A11" s="522" t="s">
        <v>53</v>
      </c>
      <c r="B11" s="523" t="s">
        <v>54</v>
      </c>
      <c r="C11" s="523" t="s">
        <v>55</v>
      </c>
      <c r="D11" s="522" t="s">
        <v>56</v>
      </c>
      <c r="E11" s="523" t="s">
        <v>57</v>
      </c>
      <c r="F11" s="526" t="s">
        <v>58</v>
      </c>
      <c r="G11" s="523"/>
      <c r="H11" s="523"/>
      <c r="I11" s="527"/>
      <c r="J11" s="527"/>
      <c r="K11" s="527"/>
      <c r="L11" s="398"/>
      <c r="M11" s="398"/>
      <c r="N11" s="398"/>
      <c r="O11" s="398"/>
      <c r="P11" s="398"/>
      <c r="Q11" s="398"/>
      <c r="R11" s="398"/>
      <c r="S11" s="398"/>
      <c r="T11" s="398"/>
      <c r="U11" s="398"/>
      <c r="V11" s="398"/>
      <c r="W11" s="398"/>
    </row>
    <row r="12" ht="21.75" customHeight="1" spans="1:23">
      <c r="A12" s="522" t="s">
        <v>59</v>
      </c>
      <c r="B12" s="523" t="s">
        <v>60</v>
      </c>
      <c r="C12" s="523" t="s">
        <v>61</v>
      </c>
      <c r="D12" s="522" t="s">
        <v>62</v>
      </c>
      <c r="E12" s="523" t="s">
        <v>63</v>
      </c>
      <c r="F12" s="526" t="s">
        <v>64</v>
      </c>
      <c r="G12" s="523"/>
      <c r="H12" s="523"/>
      <c r="I12" s="527"/>
      <c r="J12" s="527"/>
      <c r="K12" s="527"/>
      <c r="L12" s="398"/>
      <c r="M12" s="398"/>
      <c r="N12" s="398"/>
      <c r="O12" s="398"/>
      <c r="P12" s="398"/>
      <c r="Q12" s="398"/>
      <c r="R12" s="398"/>
      <c r="S12" s="398"/>
      <c r="T12" s="398"/>
      <c r="U12" s="398"/>
      <c r="V12" s="398"/>
      <c r="W12" s="398"/>
    </row>
    <row r="13" ht="21.75" customHeight="1" spans="1:23">
      <c r="A13" s="522" t="s">
        <v>65</v>
      </c>
      <c r="B13" s="523" t="s">
        <v>66</v>
      </c>
      <c r="C13" s="523" t="s">
        <v>67</v>
      </c>
      <c r="D13" s="522" t="s">
        <v>68</v>
      </c>
      <c r="E13" s="523" t="s">
        <v>69</v>
      </c>
      <c r="F13" s="526" t="s">
        <v>70</v>
      </c>
      <c r="G13" s="523"/>
      <c r="H13" s="523"/>
      <c r="I13" s="527"/>
      <c r="J13" s="527"/>
      <c r="K13" s="527"/>
      <c r="L13" s="398"/>
      <c r="M13" s="398"/>
      <c r="N13" s="398"/>
      <c r="O13" s="398"/>
      <c r="P13" s="398"/>
      <c r="Q13" s="398"/>
      <c r="R13" s="398"/>
      <c r="S13" s="398"/>
      <c r="T13" s="398"/>
      <c r="U13" s="398"/>
      <c r="V13" s="398"/>
      <c r="W13" s="398"/>
    </row>
    <row r="14" ht="21.75" customHeight="1" spans="1:23">
      <c r="A14" s="522" t="s">
        <v>71</v>
      </c>
      <c r="B14" s="523" t="s">
        <v>72</v>
      </c>
      <c r="C14" s="523" t="s">
        <v>73</v>
      </c>
      <c r="D14" s="522" t="s">
        <v>74</v>
      </c>
      <c r="E14" s="523" t="s">
        <v>75</v>
      </c>
      <c r="F14" s="526" t="s">
        <v>76</v>
      </c>
      <c r="G14" s="523"/>
      <c r="H14" s="523"/>
      <c r="I14" s="527"/>
      <c r="J14" s="527"/>
      <c r="K14" s="527"/>
      <c r="L14" s="398"/>
      <c r="M14" s="398"/>
      <c r="N14" s="398"/>
      <c r="O14" s="398"/>
      <c r="P14" s="398"/>
      <c r="Q14" s="398"/>
      <c r="R14" s="398"/>
      <c r="S14" s="398"/>
      <c r="T14" s="398"/>
      <c r="U14" s="398"/>
      <c r="V14" s="398"/>
      <c r="W14" s="398"/>
    </row>
    <row r="15" ht="21.75" customHeight="1" spans="1:23">
      <c r="A15" s="522" t="s">
        <v>77</v>
      </c>
      <c r="B15" s="527" t="s">
        <v>78</v>
      </c>
      <c r="C15" s="523" t="s">
        <v>79</v>
      </c>
      <c r="D15" s="522" t="s">
        <v>80</v>
      </c>
      <c r="E15" s="523" t="s">
        <v>81</v>
      </c>
      <c r="F15" s="526" t="s">
        <v>82</v>
      </c>
      <c r="G15" s="523"/>
      <c r="H15" s="523"/>
      <c r="I15" s="527"/>
      <c r="J15" s="527"/>
      <c r="K15" s="527"/>
      <c r="L15" s="398"/>
      <c r="M15" s="398"/>
      <c r="N15" s="398"/>
      <c r="O15" s="398"/>
      <c r="P15" s="398"/>
      <c r="Q15" s="398"/>
      <c r="R15" s="398"/>
      <c r="S15" s="398"/>
      <c r="T15" s="398"/>
      <c r="U15" s="398"/>
      <c r="V15" s="398"/>
      <c r="W15" s="398"/>
    </row>
    <row r="16" ht="21.75" customHeight="1" spans="7:23">
      <c r="G16" s="527"/>
      <c r="H16" s="527"/>
      <c r="I16" s="398"/>
      <c r="J16" s="398"/>
      <c r="K16" s="398"/>
      <c r="L16" s="398"/>
      <c r="M16" s="398"/>
      <c r="N16" s="398"/>
      <c r="O16" s="398"/>
      <c r="P16" s="398"/>
      <c r="Q16" s="398"/>
      <c r="R16" s="398"/>
      <c r="S16" s="398"/>
      <c r="T16" s="398"/>
      <c r="U16" s="398"/>
      <c r="V16" s="398"/>
      <c r="W16" s="398"/>
    </row>
    <row r="17" ht="21.75" customHeight="1" spans="7:23">
      <c r="G17" s="527"/>
      <c r="H17" s="527"/>
      <c r="I17" s="398"/>
      <c r="J17" s="398"/>
      <c r="K17" s="398"/>
      <c r="L17" s="398"/>
      <c r="M17" s="398"/>
      <c r="N17" s="398"/>
      <c r="O17" s="398"/>
      <c r="P17" s="398"/>
      <c r="Q17" s="398"/>
      <c r="R17" s="398"/>
      <c r="S17" s="398"/>
      <c r="T17" s="398"/>
      <c r="U17" s="398"/>
      <c r="V17" s="398"/>
      <c r="W17" s="398"/>
    </row>
    <row r="18" ht="21.75" customHeight="1" spans="7:23">
      <c r="G18" s="527"/>
      <c r="H18" s="527"/>
      <c r="I18" s="398"/>
      <c r="J18" s="398"/>
      <c r="K18" s="398"/>
      <c r="L18" s="398"/>
      <c r="M18" s="398"/>
      <c r="N18" s="398"/>
      <c r="O18" s="398"/>
      <c r="P18" s="398"/>
      <c r="Q18" s="398"/>
      <c r="R18" s="398"/>
      <c r="S18" s="398"/>
      <c r="T18" s="398"/>
      <c r="U18" s="398"/>
      <c r="V18" s="398"/>
      <c r="W18" s="398"/>
    </row>
    <row r="19" ht="21.75" customHeight="1" spans="7:8">
      <c r="G19" s="528"/>
      <c r="H19" s="528"/>
    </row>
    <row r="20" ht="21.75" customHeight="1" spans="4:8">
      <c r="D20" s="522"/>
      <c r="E20" s="523"/>
      <c r="F20" s="524"/>
      <c r="G20" s="528"/>
      <c r="H20" s="528"/>
    </row>
  </sheetData>
  <sheetProtection formatCells="0" formatColumns="0" formatRows="0"/>
  <mergeCells count="1">
    <mergeCell ref="A1:F2"/>
  </mergeCells>
  <printOptions horizontalCentered="1"/>
  <pageMargins left="0.393700787401575" right="0.393700787401575" top="0.393700787401575" bottom="0.78740157480315" header="0.511811004848931" footer="0.511811004848931"/>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59" sqref="B59"/>
    </sheetView>
  </sheetViews>
  <sheetFormatPr defaultColWidth="9.125" defaultRowHeight="10.8"/>
  <cols>
    <col min="1" max="1" width="49.5" style="47" customWidth="1"/>
    <col min="2" max="2" width="22.875" style="47" customWidth="1"/>
    <col min="3" max="3" width="34.375" style="47" customWidth="1"/>
    <col min="4" max="4" width="22.875" style="47" customWidth="1"/>
    <col min="5" max="5" width="34.375" style="47" customWidth="1"/>
    <col min="6" max="6" width="22.875" style="47" customWidth="1"/>
    <col min="7" max="7" width="34.375" style="47" customWidth="1"/>
    <col min="8" max="8" width="22.875" style="47" customWidth="1"/>
    <col min="9" max="10" width="9.125" style="47"/>
    <col min="11" max="11" width="14.5" style="47" customWidth="1"/>
    <col min="12" max="16384" width="9.125" style="47"/>
  </cols>
  <sheetData>
    <row r="1" ht="21" customHeight="1" spans="1:256">
      <c r="A1" s="488" t="s">
        <v>83</v>
      </c>
      <c r="B1" s="488"/>
      <c r="C1" s="488"/>
      <c r="D1" s="488"/>
      <c r="E1" s="488"/>
      <c r="G1" s="160"/>
      <c r="H1" s="161" t="s">
        <v>6</v>
      </c>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row>
    <row r="2" ht="21" customHeight="1" spans="1:256">
      <c r="A2" s="489" t="s">
        <v>84</v>
      </c>
      <c r="B2" s="489"/>
      <c r="C2" s="489"/>
      <c r="D2" s="489"/>
      <c r="E2" s="489"/>
      <c r="F2" s="489"/>
      <c r="G2" s="490"/>
      <c r="H2" s="490"/>
      <c r="I2" s="49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row>
    <row r="3" ht="21" customHeight="1" spans="1:256">
      <c r="A3" s="491"/>
      <c r="B3" s="491"/>
      <c r="C3" s="491"/>
      <c r="D3" s="488"/>
      <c r="E3" s="488"/>
      <c r="G3" s="160"/>
      <c r="H3" s="162" t="s">
        <v>85</v>
      </c>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row>
    <row r="4" ht="21" customHeight="1" spans="1:256">
      <c r="A4" s="492" t="s">
        <v>86</v>
      </c>
      <c r="B4" s="492"/>
      <c r="C4" s="492" t="s">
        <v>87</v>
      </c>
      <c r="D4" s="492"/>
      <c r="E4" s="492"/>
      <c r="F4" s="492"/>
      <c r="G4" s="493"/>
      <c r="H4" s="493"/>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row>
    <row r="5" ht="21" customHeight="1" spans="1:256">
      <c r="A5" s="151" t="s">
        <v>88</v>
      </c>
      <c r="B5" s="151" t="s">
        <v>89</v>
      </c>
      <c r="C5" s="156" t="s">
        <v>90</v>
      </c>
      <c r="D5" s="494" t="s">
        <v>89</v>
      </c>
      <c r="E5" s="156" t="s">
        <v>91</v>
      </c>
      <c r="F5" s="494" t="s">
        <v>89</v>
      </c>
      <c r="G5" s="156" t="s">
        <v>92</v>
      </c>
      <c r="H5" s="494" t="s">
        <v>89</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row>
    <row r="6" s="47" customFormat="1" ht="21" customHeight="1" spans="1:256">
      <c r="A6" s="469" t="s">
        <v>93</v>
      </c>
      <c r="B6" s="495">
        <v>30361639</v>
      </c>
      <c r="C6" s="496" t="s">
        <v>94</v>
      </c>
      <c r="D6" s="497">
        <v>0</v>
      </c>
      <c r="E6" s="498" t="s">
        <v>95</v>
      </c>
      <c r="F6" s="497">
        <f>SUM(F7:F9)</f>
        <v>25644839</v>
      </c>
      <c r="G6" s="498" t="s">
        <v>96</v>
      </c>
      <c r="H6" s="497">
        <v>11518154</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row>
    <row r="7" s="47" customFormat="1" ht="21" customHeight="1" spans="1:256">
      <c r="A7" s="469" t="s">
        <v>97</v>
      </c>
      <c r="B7" s="495">
        <v>30361639</v>
      </c>
      <c r="C7" s="496" t="s">
        <v>98</v>
      </c>
      <c r="D7" s="497">
        <v>0</v>
      </c>
      <c r="E7" s="498" t="s">
        <v>99</v>
      </c>
      <c r="F7" s="497">
        <v>22495297</v>
      </c>
      <c r="G7" s="498" t="s">
        <v>100</v>
      </c>
      <c r="H7" s="497">
        <v>1998903</v>
      </c>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row>
    <row r="8" s="47" customFormat="1" ht="21" customHeight="1" spans="1:256">
      <c r="A8" s="469" t="s">
        <v>101</v>
      </c>
      <c r="B8" s="499">
        <v>0</v>
      </c>
      <c r="C8" s="496" t="s">
        <v>102</v>
      </c>
      <c r="D8" s="497">
        <v>0</v>
      </c>
      <c r="E8" s="498" t="s">
        <v>103</v>
      </c>
      <c r="F8" s="500">
        <v>3132982</v>
      </c>
      <c r="G8" s="498" t="s">
        <v>104</v>
      </c>
      <c r="H8" s="497">
        <v>0</v>
      </c>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row>
    <row r="9" s="47" customFormat="1" ht="21" customHeight="1" spans="1:256">
      <c r="A9" s="469" t="s">
        <v>105</v>
      </c>
      <c r="B9" s="499">
        <v>0</v>
      </c>
      <c r="C9" s="496" t="s">
        <v>106</v>
      </c>
      <c r="D9" s="497">
        <v>0</v>
      </c>
      <c r="E9" s="498" t="s">
        <v>107</v>
      </c>
      <c r="F9" s="501">
        <v>16560</v>
      </c>
      <c r="G9" s="498" t="s">
        <v>108</v>
      </c>
      <c r="H9" s="497">
        <v>0</v>
      </c>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s="47" customFormat="1" ht="21" customHeight="1" spans="1:256">
      <c r="A10" s="469" t="s">
        <v>109</v>
      </c>
      <c r="B10" s="499">
        <v>0</v>
      </c>
      <c r="C10" s="496" t="s">
        <v>110</v>
      </c>
      <c r="D10" s="497">
        <v>0</v>
      </c>
      <c r="E10" s="498"/>
      <c r="F10" s="502"/>
      <c r="G10" s="498" t="s">
        <v>111</v>
      </c>
      <c r="H10" s="497">
        <v>16828022</v>
      </c>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s="47" customFormat="1" ht="21" customHeight="1" spans="1:256">
      <c r="A11" s="469" t="s">
        <v>112</v>
      </c>
      <c r="B11" s="503">
        <v>0</v>
      </c>
      <c r="C11" s="496" t="s">
        <v>113</v>
      </c>
      <c r="D11" s="497">
        <v>0</v>
      </c>
      <c r="E11" s="498" t="s">
        <v>114</v>
      </c>
      <c r="F11" s="497">
        <v>4716800</v>
      </c>
      <c r="G11" s="498" t="s">
        <v>115</v>
      </c>
      <c r="H11" s="497">
        <v>0</v>
      </c>
      <c r="I11" s="160"/>
      <c r="J11" s="160"/>
      <c r="K11" s="519"/>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s="47" customFormat="1" ht="21" customHeight="1" spans="1:256">
      <c r="A12" s="469" t="s">
        <v>116</v>
      </c>
      <c r="B12" s="499">
        <v>0</v>
      </c>
      <c r="C12" s="496" t="s">
        <v>117</v>
      </c>
      <c r="D12" s="497">
        <v>0</v>
      </c>
      <c r="E12" s="498" t="s">
        <v>103</v>
      </c>
      <c r="F12" s="497">
        <v>4716800</v>
      </c>
      <c r="G12" s="498" t="s">
        <v>118</v>
      </c>
      <c r="H12" s="497">
        <v>0</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47" customFormat="1" ht="21" customHeight="1" spans="1:256">
      <c r="A13" s="469" t="s">
        <v>119</v>
      </c>
      <c r="B13" s="499">
        <v>0</v>
      </c>
      <c r="C13" s="496" t="s">
        <v>120</v>
      </c>
      <c r="D13" s="497">
        <v>4265935</v>
      </c>
      <c r="E13" s="498" t="s">
        <v>107</v>
      </c>
      <c r="F13" s="497">
        <v>0</v>
      </c>
      <c r="G13" s="498" t="s">
        <v>121</v>
      </c>
      <c r="H13" s="497">
        <v>0</v>
      </c>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s="47" customFormat="1" ht="21" customHeight="1" spans="1:256">
      <c r="A14" s="469" t="s">
        <v>122</v>
      </c>
      <c r="B14" s="504">
        <v>0</v>
      </c>
      <c r="C14" s="496" t="s">
        <v>123</v>
      </c>
      <c r="D14" s="497">
        <v>0</v>
      </c>
      <c r="E14" s="498" t="s">
        <v>124</v>
      </c>
      <c r="F14" s="497">
        <v>0</v>
      </c>
      <c r="G14" s="498" t="s">
        <v>125</v>
      </c>
      <c r="H14" s="497">
        <v>16560</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s="47" customFormat="1" ht="21" customHeight="1" spans="1:256">
      <c r="A15" s="469" t="s">
        <v>126</v>
      </c>
      <c r="B15" s="504"/>
      <c r="C15" s="496" t="s">
        <v>127</v>
      </c>
      <c r="D15" s="497">
        <v>1227654</v>
      </c>
      <c r="E15" s="498" t="s">
        <v>128</v>
      </c>
      <c r="F15" s="497">
        <v>0</v>
      </c>
      <c r="G15" s="498" t="s">
        <v>129</v>
      </c>
      <c r="H15" s="497">
        <v>0</v>
      </c>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s="47" customFormat="1" ht="21" customHeight="1" spans="1:256">
      <c r="A16" s="469"/>
      <c r="B16" s="505"/>
      <c r="C16" s="496" t="s">
        <v>130</v>
      </c>
      <c r="D16" s="497">
        <v>0</v>
      </c>
      <c r="E16" s="498" t="s">
        <v>131</v>
      </c>
      <c r="F16" s="497">
        <v>0</v>
      </c>
      <c r="G16" s="498" t="s">
        <v>132</v>
      </c>
      <c r="H16" s="497">
        <v>0</v>
      </c>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s="47" customFormat="1" ht="21" customHeight="1" spans="1:256">
      <c r="A17" s="292"/>
      <c r="B17" s="505"/>
      <c r="C17" s="496" t="s">
        <v>133</v>
      </c>
      <c r="D17" s="497">
        <v>0</v>
      </c>
      <c r="E17" s="498" t="s">
        <v>134</v>
      </c>
      <c r="F17" s="497">
        <v>0</v>
      </c>
      <c r="G17" s="498" t="s">
        <v>135</v>
      </c>
      <c r="H17" s="497">
        <v>0</v>
      </c>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s="47" customFormat="1" ht="21" customHeight="1" spans="1:256">
      <c r="A18" s="292"/>
      <c r="B18" s="505"/>
      <c r="C18" s="496" t="s">
        <v>136</v>
      </c>
      <c r="D18" s="497">
        <v>23381355</v>
      </c>
      <c r="E18" s="498" t="s">
        <v>137</v>
      </c>
      <c r="F18" s="497">
        <v>0</v>
      </c>
      <c r="G18" s="498" t="s">
        <v>138</v>
      </c>
      <c r="H18" s="497">
        <v>0</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s="47" customFormat="1" ht="21" customHeight="1" spans="1:256">
      <c r="A19" s="292"/>
      <c r="B19" s="505"/>
      <c r="C19" s="496" t="s">
        <v>139</v>
      </c>
      <c r="D19" s="497">
        <v>0</v>
      </c>
      <c r="E19" s="498" t="s">
        <v>140</v>
      </c>
      <c r="F19" s="497">
        <v>0</v>
      </c>
      <c r="G19" s="498" t="s">
        <v>141</v>
      </c>
      <c r="H19" s="497">
        <v>0</v>
      </c>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47" customFormat="1" ht="21" customHeight="1" spans="1:256">
      <c r="A20" s="292"/>
      <c r="B20" s="505"/>
      <c r="C20" s="506" t="s">
        <v>142</v>
      </c>
      <c r="D20" s="497">
        <v>0</v>
      </c>
      <c r="E20" s="507" t="s">
        <v>143</v>
      </c>
      <c r="F20" s="500">
        <v>0</v>
      </c>
      <c r="G20" s="498" t="s">
        <v>144</v>
      </c>
      <c r="H20" s="500">
        <v>0</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s="47" customFormat="1" ht="21" customHeight="1" spans="1:256">
      <c r="A21" s="292"/>
      <c r="B21" s="505"/>
      <c r="C21" s="506" t="s">
        <v>145</v>
      </c>
      <c r="D21" s="497">
        <v>0</v>
      </c>
      <c r="E21" s="498" t="s">
        <v>146</v>
      </c>
      <c r="F21" s="502">
        <v>0</v>
      </c>
      <c r="G21" s="508"/>
      <c r="H21" s="50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s="47" customFormat="1" ht="21" customHeight="1" spans="1:256">
      <c r="A22" s="292"/>
      <c r="B22" s="505"/>
      <c r="C22" s="506" t="s">
        <v>147</v>
      </c>
      <c r="D22" s="497">
        <v>0</v>
      </c>
      <c r="E22" s="498" t="s">
        <v>148</v>
      </c>
      <c r="F22" s="497">
        <v>0</v>
      </c>
      <c r="G22" s="508"/>
      <c r="H22" s="51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s="47" customFormat="1" ht="21" customHeight="1" spans="1:256">
      <c r="A23" s="292"/>
      <c r="B23" s="505"/>
      <c r="C23" s="506" t="s">
        <v>149</v>
      </c>
      <c r="D23" s="497">
        <v>0</v>
      </c>
      <c r="E23" s="498" t="s">
        <v>150</v>
      </c>
      <c r="F23" s="500">
        <v>0</v>
      </c>
      <c r="G23" s="508"/>
      <c r="H23" s="51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s="47" customFormat="1" ht="21" customHeight="1" spans="1:256">
      <c r="A24" s="469"/>
      <c r="B24" s="505"/>
      <c r="C24" s="506" t="s">
        <v>151</v>
      </c>
      <c r="D24" s="497">
        <v>0</v>
      </c>
      <c r="F24" s="501"/>
      <c r="G24" s="469"/>
      <c r="H24" s="51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s="47" customFormat="1" ht="21" customHeight="1" spans="1:256">
      <c r="A25" s="469"/>
      <c r="B25" s="505"/>
      <c r="C25" s="511" t="s">
        <v>152</v>
      </c>
      <c r="D25" s="497">
        <v>1486695</v>
      </c>
      <c r="E25" s="508"/>
      <c r="F25" s="500"/>
      <c r="G25" s="469"/>
      <c r="H25" s="51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row r="26" s="47" customFormat="1" ht="21" customHeight="1" spans="1:256">
      <c r="A26" s="469"/>
      <c r="B26" s="505"/>
      <c r="C26" s="511" t="s">
        <v>153</v>
      </c>
      <c r="D26" s="497">
        <v>0</v>
      </c>
      <c r="E26" s="508"/>
      <c r="F26" s="500"/>
      <c r="G26" s="469"/>
      <c r="H26" s="51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row>
    <row r="27" s="47" customFormat="1" ht="21" customHeight="1" spans="1:256">
      <c r="A27" s="469"/>
      <c r="B27" s="505"/>
      <c r="C27" s="511" t="s">
        <v>154</v>
      </c>
      <c r="D27" s="512">
        <v>0</v>
      </c>
      <c r="E27" s="508"/>
      <c r="F27" s="500"/>
      <c r="G27" s="469"/>
      <c r="H27" s="51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row>
    <row r="28" s="47" customFormat="1" ht="21" customHeight="1" spans="1:256">
      <c r="A28" s="469"/>
      <c r="B28" s="505"/>
      <c r="C28" s="511" t="s">
        <v>155</v>
      </c>
      <c r="D28" s="512">
        <v>0</v>
      </c>
      <c r="E28" s="508"/>
      <c r="F28" s="500"/>
      <c r="G28" s="469"/>
      <c r="H28" s="51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c r="IV28" s="160"/>
    </row>
    <row r="29" s="47" customFormat="1" ht="21" customHeight="1" spans="1:256">
      <c r="A29" s="469"/>
      <c r="B29" s="505"/>
      <c r="C29" s="506" t="s">
        <v>156</v>
      </c>
      <c r="D29" s="497">
        <v>0</v>
      </c>
      <c r="E29" s="508"/>
      <c r="F29" s="500"/>
      <c r="G29" s="469"/>
      <c r="H29" s="51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c r="GY29" s="160"/>
      <c r="GZ29" s="160"/>
      <c r="HA29" s="160"/>
      <c r="HB29" s="160"/>
      <c r="HC29" s="160"/>
      <c r="HD29" s="160"/>
      <c r="HE29" s="160"/>
      <c r="HF29" s="160"/>
      <c r="HG29" s="160"/>
      <c r="HH29" s="160"/>
      <c r="HI29" s="160"/>
      <c r="HJ29" s="160"/>
      <c r="HK29" s="160"/>
      <c r="HL29" s="160"/>
      <c r="HM29" s="160"/>
      <c r="HN29" s="160"/>
      <c r="HO29" s="160"/>
      <c r="HP29" s="160"/>
      <c r="HQ29" s="160"/>
      <c r="HR29" s="160"/>
      <c r="HS29" s="160"/>
      <c r="HT29" s="160"/>
      <c r="HU29" s="160"/>
      <c r="HV29" s="160"/>
      <c r="HW29" s="160"/>
      <c r="HX29" s="160"/>
      <c r="HY29" s="160"/>
      <c r="HZ29" s="160"/>
      <c r="IA29" s="160"/>
      <c r="IB29" s="160"/>
      <c r="IC29" s="160"/>
      <c r="ID29" s="160"/>
      <c r="IE29" s="160"/>
      <c r="IF29" s="160"/>
      <c r="IG29" s="160"/>
      <c r="IH29" s="160"/>
      <c r="II29" s="160"/>
      <c r="IJ29" s="160"/>
      <c r="IK29" s="160"/>
      <c r="IL29" s="160"/>
      <c r="IM29" s="160"/>
      <c r="IN29" s="160"/>
      <c r="IO29" s="160"/>
      <c r="IP29" s="160"/>
      <c r="IQ29" s="160"/>
      <c r="IR29" s="160"/>
      <c r="IS29" s="160"/>
      <c r="IT29" s="160"/>
      <c r="IU29" s="160"/>
      <c r="IV29" s="160"/>
    </row>
    <row r="30" s="47" customFormat="1" ht="21" customHeight="1" spans="1:256">
      <c r="A30" s="469"/>
      <c r="B30" s="505"/>
      <c r="C30" s="513" t="s">
        <v>157</v>
      </c>
      <c r="D30" s="497">
        <v>0</v>
      </c>
      <c r="E30" s="508"/>
      <c r="F30" s="500"/>
      <c r="G30" s="469"/>
      <c r="H30" s="51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c r="IL30" s="160"/>
      <c r="IM30" s="160"/>
      <c r="IN30" s="160"/>
      <c r="IO30" s="160"/>
      <c r="IP30" s="160"/>
      <c r="IQ30" s="160"/>
      <c r="IR30" s="160"/>
      <c r="IS30" s="160"/>
      <c r="IT30" s="160"/>
      <c r="IU30" s="160"/>
      <c r="IV30" s="160"/>
    </row>
    <row r="31" s="47" customFormat="1" ht="21" customHeight="1" spans="1:256">
      <c r="A31" s="469"/>
      <c r="B31" s="505"/>
      <c r="C31" s="506" t="s">
        <v>158</v>
      </c>
      <c r="D31" s="497">
        <v>0</v>
      </c>
      <c r="E31" s="508"/>
      <c r="F31" s="500"/>
      <c r="G31" s="469"/>
      <c r="H31" s="51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c r="GY31" s="160"/>
      <c r="GZ31" s="160"/>
      <c r="HA31" s="160"/>
      <c r="HB31" s="160"/>
      <c r="HC31" s="160"/>
      <c r="HD31" s="160"/>
      <c r="HE31" s="160"/>
      <c r="HF31" s="160"/>
      <c r="HG31" s="160"/>
      <c r="HH31" s="160"/>
      <c r="HI31" s="160"/>
      <c r="HJ31" s="160"/>
      <c r="HK31" s="160"/>
      <c r="HL31" s="160"/>
      <c r="HM31" s="160"/>
      <c r="HN31" s="160"/>
      <c r="HO31" s="160"/>
      <c r="HP31" s="160"/>
      <c r="HQ31" s="160"/>
      <c r="HR31" s="160"/>
      <c r="HS31" s="160"/>
      <c r="HT31" s="160"/>
      <c r="HU31" s="160"/>
      <c r="HV31" s="160"/>
      <c r="HW31" s="160"/>
      <c r="HX31" s="160"/>
      <c r="HY31" s="160"/>
      <c r="HZ31" s="160"/>
      <c r="IA31" s="160"/>
      <c r="IB31" s="160"/>
      <c r="IC31" s="160"/>
      <c r="ID31" s="160"/>
      <c r="IE31" s="160"/>
      <c r="IF31" s="160"/>
      <c r="IG31" s="160"/>
      <c r="IH31" s="160"/>
      <c r="II31" s="160"/>
      <c r="IJ31" s="160"/>
      <c r="IK31" s="160"/>
      <c r="IL31" s="160"/>
      <c r="IM31" s="160"/>
      <c r="IN31" s="160"/>
      <c r="IO31" s="160"/>
      <c r="IP31" s="160"/>
      <c r="IQ31" s="160"/>
      <c r="IR31" s="160"/>
      <c r="IS31" s="160"/>
      <c r="IT31" s="160"/>
      <c r="IU31" s="160"/>
      <c r="IV31" s="160"/>
    </row>
    <row r="32" s="47" customFormat="1" ht="21" customHeight="1" spans="1:256">
      <c r="A32" s="469"/>
      <c r="B32" s="505"/>
      <c r="C32" s="506" t="s">
        <v>159</v>
      </c>
      <c r="D32" s="497">
        <v>0</v>
      </c>
      <c r="E32" s="508"/>
      <c r="F32" s="500"/>
      <c r="G32" s="469"/>
      <c r="H32" s="51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60"/>
      <c r="IS32" s="160"/>
      <c r="IT32" s="160"/>
      <c r="IU32" s="160"/>
      <c r="IV32" s="160"/>
    </row>
    <row r="33" s="47" customFormat="1" ht="21" customHeight="1" spans="1:256">
      <c r="A33" s="469"/>
      <c r="B33" s="505"/>
      <c r="C33" s="506" t="s">
        <v>160</v>
      </c>
      <c r="D33" s="497">
        <v>0</v>
      </c>
      <c r="E33" s="508"/>
      <c r="F33" s="500"/>
      <c r="G33" s="469"/>
      <c r="H33" s="51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0"/>
      <c r="IN33" s="160"/>
      <c r="IO33" s="160"/>
      <c r="IP33" s="160"/>
      <c r="IQ33" s="160"/>
      <c r="IR33" s="160"/>
      <c r="IS33" s="160"/>
      <c r="IT33" s="160"/>
      <c r="IU33" s="160"/>
      <c r="IV33" s="160"/>
    </row>
    <row r="34" s="47" customFormat="1" ht="21" customHeight="1" spans="1:256">
      <c r="A34" s="469"/>
      <c r="B34" s="505"/>
      <c r="C34" s="506" t="s">
        <v>161</v>
      </c>
      <c r="D34" s="497">
        <v>0</v>
      </c>
      <c r="E34" s="508"/>
      <c r="F34" s="497"/>
      <c r="G34" s="469"/>
      <c r="H34" s="514"/>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60"/>
      <c r="GY34" s="160"/>
      <c r="GZ34" s="160"/>
      <c r="HA34" s="160"/>
      <c r="HB34" s="160"/>
      <c r="HC34" s="160"/>
      <c r="HD34" s="160"/>
      <c r="HE34" s="160"/>
      <c r="HF34" s="160"/>
      <c r="HG34" s="160"/>
      <c r="HH34" s="160"/>
      <c r="HI34" s="160"/>
      <c r="HJ34" s="160"/>
      <c r="HK34" s="160"/>
      <c r="HL34" s="160"/>
      <c r="HM34" s="160"/>
      <c r="HN34" s="160"/>
      <c r="HO34" s="160"/>
      <c r="HP34" s="160"/>
      <c r="HQ34" s="160"/>
      <c r="HR34" s="160"/>
      <c r="HS34" s="160"/>
      <c r="HT34" s="160"/>
      <c r="HU34" s="160"/>
      <c r="HV34" s="160"/>
      <c r="HW34" s="160"/>
      <c r="HX34" s="160"/>
      <c r="HY34" s="160"/>
      <c r="HZ34" s="160"/>
      <c r="IA34" s="160"/>
      <c r="IB34" s="160"/>
      <c r="IC34" s="160"/>
      <c r="ID34" s="160"/>
      <c r="IE34" s="160"/>
      <c r="IF34" s="160"/>
      <c r="IG34" s="160"/>
      <c r="IH34" s="160"/>
      <c r="II34" s="160"/>
      <c r="IJ34" s="160"/>
      <c r="IK34" s="160"/>
      <c r="IL34" s="160"/>
      <c r="IM34" s="160"/>
      <c r="IN34" s="160"/>
      <c r="IO34" s="160"/>
      <c r="IP34" s="160"/>
      <c r="IQ34" s="160"/>
      <c r="IR34" s="160"/>
      <c r="IS34" s="160"/>
      <c r="IT34" s="160"/>
      <c r="IU34" s="160"/>
      <c r="IV34" s="160"/>
    </row>
    <row r="35" s="47" customFormat="1" ht="21" customHeight="1" spans="1:256">
      <c r="A35" s="469"/>
      <c r="B35" s="505"/>
      <c r="C35" s="506" t="s">
        <v>162</v>
      </c>
      <c r="D35" s="512">
        <v>0</v>
      </c>
      <c r="E35" s="498"/>
      <c r="F35" s="497"/>
      <c r="G35" s="498"/>
      <c r="H35" s="514"/>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60"/>
      <c r="GM35" s="160"/>
      <c r="GN35" s="160"/>
      <c r="GO35" s="160"/>
      <c r="GP35" s="160"/>
      <c r="GQ35" s="160"/>
      <c r="GR35" s="160"/>
      <c r="GS35" s="160"/>
      <c r="GT35" s="160"/>
      <c r="GU35" s="160"/>
      <c r="GV35" s="160"/>
      <c r="GW35" s="160"/>
      <c r="GX35" s="160"/>
      <c r="GY35" s="160"/>
      <c r="GZ35" s="160"/>
      <c r="HA35" s="160"/>
      <c r="HB35" s="160"/>
      <c r="HC35" s="160"/>
      <c r="HD35" s="160"/>
      <c r="HE35" s="160"/>
      <c r="HF35" s="160"/>
      <c r="HG35" s="160"/>
      <c r="HH35" s="160"/>
      <c r="HI35" s="160"/>
      <c r="HJ35" s="160"/>
      <c r="HK35" s="160"/>
      <c r="HL35" s="160"/>
      <c r="HM35" s="160"/>
      <c r="HN35" s="160"/>
      <c r="HO35" s="160"/>
      <c r="HP35" s="160"/>
      <c r="HQ35" s="160"/>
      <c r="HR35" s="160"/>
      <c r="HS35" s="160"/>
      <c r="HT35" s="160"/>
      <c r="HU35" s="160"/>
      <c r="HV35" s="160"/>
      <c r="HW35" s="160"/>
      <c r="HX35" s="160"/>
      <c r="HY35" s="160"/>
      <c r="HZ35" s="160"/>
      <c r="IA35" s="160"/>
      <c r="IB35" s="160"/>
      <c r="IC35" s="160"/>
      <c r="ID35" s="160"/>
      <c r="IE35" s="160"/>
      <c r="IF35" s="160"/>
      <c r="IG35" s="160"/>
      <c r="IH35" s="160"/>
      <c r="II35" s="160"/>
      <c r="IJ35" s="160"/>
      <c r="IK35" s="160"/>
      <c r="IL35" s="160"/>
      <c r="IM35" s="160"/>
      <c r="IN35" s="160"/>
      <c r="IO35" s="160"/>
      <c r="IP35" s="160"/>
      <c r="IQ35" s="160"/>
      <c r="IR35" s="160"/>
      <c r="IS35" s="160"/>
      <c r="IT35" s="160"/>
      <c r="IU35" s="160"/>
      <c r="IV35" s="160"/>
    </row>
    <row r="36" s="47" customFormat="1" ht="21" customHeight="1" spans="1:256">
      <c r="A36" s="156" t="s">
        <v>163</v>
      </c>
      <c r="B36" s="515">
        <f>SUM(B7:B15)</f>
        <v>30361639</v>
      </c>
      <c r="C36" s="236" t="s">
        <v>164</v>
      </c>
      <c r="D36" s="500">
        <f>SUM(D6:D35)</f>
        <v>30361639</v>
      </c>
      <c r="E36" s="516" t="s">
        <v>164</v>
      </c>
      <c r="F36" s="500">
        <f>F6+F11</f>
        <v>30361639</v>
      </c>
      <c r="G36" s="516" t="s">
        <v>164</v>
      </c>
      <c r="H36" s="500">
        <f>SUM(H6:H20)</f>
        <v>30361639</v>
      </c>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60"/>
      <c r="GY36" s="160"/>
      <c r="GZ36" s="160"/>
      <c r="HA36" s="160"/>
      <c r="HB36" s="160"/>
      <c r="HC36" s="160"/>
      <c r="HD36" s="160"/>
      <c r="HE36" s="160"/>
      <c r="HF36" s="160"/>
      <c r="HG36" s="160"/>
      <c r="HH36" s="160"/>
      <c r="HI36" s="160"/>
      <c r="HJ36" s="160"/>
      <c r="HK36" s="160"/>
      <c r="HL36" s="160"/>
      <c r="HM36" s="160"/>
      <c r="HN36" s="160"/>
      <c r="HO36" s="160"/>
      <c r="HP36" s="160"/>
      <c r="HQ36" s="160"/>
      <c r="HR36" s="160"/>
      <c r="HS36" s="160"/>
      <c r="HT36" s="160"/>
      <c r="HU36" s="160"/>
      <c r="HV36" s="160"/>
      <c r="HW36" s="160"/>
      <c r="HX36" s="160"/>
      <c r="HY36" s="160"/>
      <c r="HZ36" s="160"/>
      <c r="IA36" s="160"/>
      <c r="IB36" s="160"/>
      <c r="IC36" s="160"/>
      <c r="ID36" s="160"/>
      <c r="IE36" s="160"/>
      <c r="IF36" s="160"/>
      <c r="IG36" s="160"/>
      <c r="IH36" s="160"/>
      <c r="II36" s="160"/>
      <c r="IJ36" s="160"/>
      <c r="IK36" s="160"/>
      <c r="IL36" s="160"/>
      <c r="IM36" s="160"/>
      <c r="IN36" s="160"/>
      <c r="IO36" s="160"/>
      <c r="IP36" s="160"/>
      <c r="IQ36" s="160"/>
      <c r="IR36" s="160"/>
      <c r="IS36" s="160"/>
      <c r="IT36" s="160"/>
      <c r="IU36" s="160"/>
      <c r="IV36" s="160"/>
    </row>
    <row r="37" s="47" customFormat="1" ht="21" customHeight="1" spans="1:256">
      <c r="A37" s="469" t="s">
        <v>165</v>
      </c>
      <c r="B37" s="515">
        <v>0</v>
      </c>
      <c r="C37" s="469"/>
      <c r="D37" s="501"/>
      <c r="E37" s="496" t="s">
        <v>166</v>
      </c>
      <c r="F37" s="501">
        <v>0</v>
      </c>
      <c r="G37" s="508"/>
      <c r="H37" s="509"/>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60"/>
      <c r="GY37" s="160"/>
      <c r="GZ37" s="160"/>
      <c r="HA37" s="160"/>
      <c r="HB37" s="160"/>
      <c r="HC37" s="160"/>
      <c r="HD37" s="160"/>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160"/>
      <c r="IH37" s="160"/>
      <c r="II37" s="160"/>
      <c r="IJ37" s="160"/>
      <c r="IK37" s="160"/>
      <c r="IL37" s="160"/>
      <c r="IM37" s="160"/>
      <c r="IN37" s="160"/>
      <c r="IO37" s="160"/>
      <c r="IP37" s="160"/>
      <c r="IQ37" s="160"/>
      <c r="IR37" s="160"/>
      <c r="IS37" s="160"/>
      <c r="IT37" s="160"/>
      <c r="IU37" s="160"/>
      <c r="IV37" s="160"/>
    </row>
    <row r="38" s="47" customFormat="1" ht="21" customHeight="1" spans="1:256">
      <c r="A38" s="469" t="s">
        <v>167</v>
      </c>
      <c r="B38" s="515">
        <v>0</v>
      </c>
      <c r="C38" s="469"/>
      <c r="D38" s="497"/>
      <c r="E38" s="517"/>
      <c r="F38" s="518"/>
      <c r="G38" s="517"/>
      <c r="H38" s="514"/>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60"/>
      <c r="GY38" s="160"/>
      <c r="GZ38" s="160"/>
      <c r="HA38" s="160"/>
      <c r="HB38" s="160"/>
      <c r="HC38" s="160"/>
      <c r="HD38" s="160"/>
      <c r="HE38" s="160"/>
      <c r="HF38" s="160"/>
      <c r="HG38" s="160"/>
      <c r="HH38" s="160"/>
      <c r="HI38" s="160"/>
      <c r="HJ38" s="160"/>
      <c r="HK38" s="160"/>
      <c r="HL38" s="160"/>
      <c r="HM38" s="160"/>
      <c r="HN38" s="160"/>
      <c r="HO38" s="160"/>
      <c r="HP38" s="160"/>
      <c r="HQ38" s="160"/>
      <c r="HR38" s="160"/>
      <c r="HS38" s="160"/>
      <c r="HT38" s="160"/>
      <c r="HU38" s="160"/>
      <c r="HV38" s="160"/>
      <c r="HW38" s="160"/>
      <c r="HX38" s="160"/>
      <c r="HY38" s="160"/>
      <c r="HZ38" s="160"/>
      <c r="IA38" s="160"/>
      <c r="IB38" s="160"/>
      <c r="IC38" s="160"/>
      <c r="ID38" s="160"/>
      <c r="IE38" s="160"/>
      <c r="IF38" s="160"/>
      <c r="IG38" s="160"/>
      <c r="IH38" s="160"/>
      <c r="II38" s="160"/>
      <c r="IJ38" s="160"/>
      <c r="IK38" s="160"/>
      <c r="IL38" s="160"/>
      <c r="IM38" s="160"/>
      <c r="IN38" s="160"/>
      <c r="IO38" s="160"/>
      <c r="IP38" s="160"/>
      <c r="IQ38" s="160"/>
      <c r="IR38" s="160"/>
      <c r="IS38" s="160"/>
      <c r="IT38" s="160"/>
      <c r="IU38" s="160"/>
      <c r="IV38" s="160"/>
    </row>
    <row r="39" s="47" customFormat="1" ht="21" customHeight="1" spans="1:256">
      <c r="A39" s="156" t="s">
        <v>168</v>
      </c>
      <c r="B39" s="495">
        <f>B36+B38</f>
        <v>30361639</v>
      </c>
      <c r="C39" s="236" t="s">
        <v>169</v>
      </c>
      <c r="D39" s="500">
        <f>D36</f>
        <v>30361639</v>
      </c>
      <c r="E39" s="516" t="s">
        <v>169</v>
      </c>
      <c r="F39" s="500">
        <f>F36</f>
        <v>30361639</v>
      </c>
      <c r="G39" s="516" t="s">
        <v>169</v>
      </c>
      <c r="H39" s="500">
        <f>H36</f>
        <v>30361639</v>
      </c>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60"/>
      <c r="GE39" s="160"/>
      <c r="GF39" s="160"/>
      <c r="GG39" s="160"/>
      <c r="GH39" s="160"/>
      <c r="GI39" s="160"/>
      <c r="GJ39" s="160"/>
      <c r="GK39" s="160"/>
      <c r="GL39" s="160"/>
      <c r="GM39" s="160"/>
      <c r="GN39" s="160"/>
      <c r="GO39" s="160"/>
      <c r="GP39" s="160"/>
      <c r="GQ39" s="160"/>
      <c r="GR39" s="160"/>
      <c r="GS39" s="160"/>
      <c r="GT39" s="160"/>
      <c r="GU39" s="160"/>
      <c r="GV39" s="160"/>
      <c r="GW39" s="160"/>
      <c r="GX39" s="160"/>
      <c r="GY39" s="160"/>
      <c r="GZ39" s="160"/>
      <c r="HA39" s="160"/>
      <c r="HB39" s="160"/>
      <c r="HC39" s="160"/>
      <c r="HD39" s="160"/>
      <c r="HE39" s="160"/>
      <c r="HF39" s="160"/>
      <c r="HG39" s="160"/>
      <c r="HH39" s="160"/>
      <c r="HI39" s="160"/>
      <c r="HJ39" s="160"/>
      <c r="HK39" s="160"/>
      <c r="HL39" s="160"/>
      <c r="HM39" s="160"/>
      <c r="HN39" s="160"/>
      <c r="HO39" s="160"/>
      <c r="HP39" s="160"/>
      <c r="HQ39" s="160"/>
      <c r="HR39" s="160"/>
      <c r="HS39" s="160"/>
      <c r="HT39" s="160"/>
      <c r="HU39" s="160"/>
      <c r="HV39" s="160"/>
      <c r="HW39" s="160"/>
      <c r="HX39" s="160"/>
      <c r="HY39" s="160"/>
      <c r="HZ39" s="160"/>
      <c r="IA39" s="160"/>
      <c r="IB39" s="160"/>
      <c r="IC39" s="160"/>
      <c r="ID39" s="160"/>
      <c r="IE39" s="160"/>
      <c r="IF39" s="160"/>
      <c r="IG39" s="160"/>
      <c r="IH39" s="160"/>
      <c r="II39" s="160"/>
      <c r="IJ39" s="160"/>
      <c r="IK39" s="160"/>
      <c r="IL39" s="160"/>
      <c r="IM39" s="160"/>
      <c r="IN39" s="160"/>
      <c r="IO39" s="160"/>
      <c r="IP39" s="160"/>
      <c r="IQ39" s="160"/>
      <c r="IR39" s="160"/>
      <c r="IS39" s="160"/>
      <c r="IT39" s="160"/>
      <c r="IU39" s="160"/>
      <c r="IV39" s="160"/>
    </row>
    <row r="40" ht="18" customHeight="1" spans="1:256">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c r="IL40" s="160"/>
      <c r="IM40" s="160"/>
      <c r="IN40" s="160"/>
      <c r="IO40" s="160"/>
      <c r="IP40" s="160"/>
      <c r="IQ40" s="160"/>
      <c r="IR40" s="160"/>
      <c r="IS40" s="160"/>
      <c r="IT40" s="160"/>
      <c r="IU40" s="160"/>
      <c r="IV40" s="160"/>
    </row>
    <row r="41" ht="11.25" customHeight="1" spans="1:256">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c r="IL41" s="160"/>
      <c r="IM41" s="160"/>
      <c r="IN41" s="160"/>
      <c r="IO41" s="160"/>
      <c r="IP41" s="160"/>
      <c r="IQ41" s="160"/>
      <c r="IR41" s="160"/>
      <c r="IS41" s="160"/>
      <c r="IT41" s="160"/>
      <c r="IU41" s="160"/>
      <c r="IV41" s="160"/>
    </row>
    <row r="42" ht="11.25" customHeight="1" spans="1:256">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60"/>
      <c r="GY42" s="160"/>
      <c r="GZ42" s="160"/>
      <c r="HA42" s="160"/>
      <c r="HB42" s="160"/>
      <c r="HC42" s="160"/>
      <c r="HD42" s="160"/>
      <c r="HE42" s="160"/>
      <c r="HF42" s="160"/>
      <c r="HG42" s="160"/>
      <c r="HH42" s="160"/>
      <c r="HI42" s="160"/>
      <c r="HJ42" s="160"/>
      <c r="HK42" s="160"/>
      <c r="HL42" s="160"/>
      <c r="HM42" s="160"/>
      <c r="HN42" s="160"/>
      <c r="HO42" s="160"/>
      <c r="HP42" s="160"/>
      <c r="HQ42" s="160"/>
      <c r="HR42" s="160"/>
      <c r="HS42" s="160"/>
      <c r="HT42" s="160"/>
      <c r="HU42" s="160"/>
      <c r="HV42" s="160"/>
      <c r="HW42" s="160"/>
      <c r="HX42" s="160"/>
      <c r="HY42" s="160"/>
      <c r="HZ42" s="160"/>
      <c r="IA42" s="160"/>
      <c r="IB42" s="160"/>
      <c r="IC42" s="160"/>
      <c r="ID42" s="160"/>
      <c r="IE42" s="160"/>
      <c r="IF42" s="160"/>
      <c r="IG42" s="160"/>
      <c r="IH42" s="160"/>
      <c r="II42" s="160"/>
      <c r="IJ42" s="160"/>
      <c r="IK42" s="160"/>
      <c r="IL42" s="160"/>
      <c r="IM42" s="160"/>
      <c r="IN42" s="160"/>
      <c r="IO42" s="160"/>
      <c r="IP42" s="160"/>
      <c r="IQ42" s="160"/>
      <c r="IR42" s="160"/>
      <c r="IS42" s="160"/>
      <c r="IT42" s="160"/>
      <c r="IU42" s="160"/>
      <c r="IV42" s="160"/>
    </row>
    <row r="43" ht="11.25" customHeight="1" spans="1:256">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c r="FG43" s="160"/>
      <c r="FH43" s="160"/>
      <c r="FI43" s="160"/>
      <c r="FJ43" s="160"/>
      <c r="FK43" s="160"/>
      <c r="FL43" s="160"/>
      <c r="FM43" s="160"/>
      <c r="FN43" s="160"/>
      <c r="FO43" s="160"/>
      <c r="FP43" s="160"/>
      <c r="FQ43" s="160"/>
      <c r="FR43" s="160"/>
      <c r="FS43" s="160"/>
      <c r="FT43" s="160"/>
      <c r="FU43" s="160"/>
      <c r="FV43" s="160"/>
      <c r="FW43" s="160"/>
      <c r="FX43" s="160"/>
      <c r="FY43" s="160"/>
      <c r="FZ43" s="160"/>
      <c r="GA43" s="160"/>
      <c r="GB43" s="160"/>
      <c r="GC43" s="160"/>
      <c r="GD43" s="160"/>
      <c r="GE43" s="160"/>
      <c r="GF43" s="160"/>
      <c r="GG43" s="160"/>
      <c r="GH43" s="160"/>
      <c r="GI43" s="160"/>
      <c r="GJ43" s="160"/>
      <c r="GK43" s="160"/>
      <c r="GL43" s="160"/>
      <c r="GM43" s="160"/>
      <c r="GN43" s="160"/>
      <c r="GO43" s="160"/>
      <c r="GP43" s="160"/>
      <c r="GQ43" s="160"/>
      <c r="GR43" s="160"/>
      <c r="GS43" s="160"/>
      <c r="GT43" s="160"/>
      <c r="GU43" s="160"/>
      <c r="GV43" s="160"/>
      <c r="GW43" s="160"/>
      <c r="GX43" s="160"/>
      <c r="GY43" s="160"/>
      <c r="GZ43" s="160"/>
      <c r="HA43" s="160"/>
      <c r="HB43" s="160"/>
      <c r="HC43" s="160"/>
      <c r="HD43" s="160"/>
      <c r="HE43" s="160"/>
      <c r="HF43" s="160"/>
      <c r="HG43" s="160"/>
      <c r="HH43" s="160"/>
      <c r="HI43" s="160"/>
      <c r="HJ43" s="160"/>
      <c r="HK43" s="160"/>
      <c r="HL43" s="160"/>
      <c r="HM43" s="160"/>
      <c r="HN43" s="160"/>
      <c r="HO43" s="160"/>
      <c r="HP43" s="160"/>
      <c r="HQ43" s="160"/>
      <c r="HR43" s="160"/>
      <c r="HS43" s="160"/>
      <c r="HT43" s="160"/>
      <c r="HU43" s="160"/>
      <c r="HV43" s="160"/>
      <c r="HW43" s="160"/>
      <c r="HX43" s="160"/>
      <c r="HY43" s="160"/>
      <c r="HZ43" s="160"/>
      <c r="IA43" s="160"/>
      <c r="IB43" s="160"/>
      <c r="IC43" s="160"/>
      <c r="ID43" s="160"/>
      <c r="IE43" s="160"/>
      <c r="IF43" s="160"/>
      <c r="IG43" s="160"/>
      <c r="IH43" s="160"/>
      <c r="II43" s="160"/>
      <c r="IJ43" s="160"/>
      <c r="IK43" s="160"/>
      <c r="IL43" s="160"/>
      <c r="IM43" s="160"/>
      <c r="IN43" s="160"/>
      <c r="IO43" s="160"/>
      <c r="IP43" s="160"/>
      <c r="IQ43" s="160"/>
      <c r="IR43" s="160"/>
      <c r="IS43" s="160"/>
      <c r="IT43" s="160"/>
      <c r="IU43" s="160"/>
      <c r="IV43" s="160"/>
    </row>
    <row r="44" ht="11.25" customHeight="1" spans="1:256">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c r="FG44" s="160"/>
      <c r="FH44" s="160"/>
      <c r="FI44" s="160"/>
      <c r="FJ44" s="160"/>
      <c r="FK44" s="160"/>
      <c r="FL44" s="160"/>
      <c r="FM44" s="160"/>
      <c r="FN44" s="160"/>
      <c r="FO44" s="160"/>
      <c r="FP44" s="160"/>
      <c r="FQ44" s="160"/>
      <c r="FR44" s="160"/>
      <c r="FS44" s="160"/>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60"/>
      <c r="GQ44" s="160"/>
      <c r="GR44" s="160"/>
      <c r="GS44" s="160"/>
      <c r="GT44" s="160"/>
      <c r="GU44" s="160"/>
      <c r="GV44" s="160"/>
      <c r="GW44" s="160"/>
      <c r="GX44" s="160"/>
      <c r="GY44" s="160"/>
      <c r="GZ44" s="160"/>
      <c r="HA44" s="160"/>
      <c r="HB44" s="160"/>
      <c r="HC44" s="160"/>
      <c r="HD44" s="160"/>
      <c r="HE44" s="160"/>
      <c r="HF44" s="160"/>
      <c r="HG44" s="160"/>
      <c r="HH44" s="160"/>
      <c r="HI44" s="160"/>
      <c r="HJ44" s="160"/>
      <c r="HK44" s="160"/>
      <c r="HL44" s="160"/>
      <c r="HM44" s="160"/>
      <c r="HN44" s="160"/>
      <c r="HO44" s="160"/>
      <c r="HP44" s="160"/>
      <c r="HQ44" s="160"/>
      <c r="HR44" s="160"/>
      <c r="HS44" s="160"/>
      <c r="HT44" s="160"/>
      <c r="HU44" s="160"/>
      <c r="HV44" s="160"/>
      <c r="HW44" s="160"/>
      <c r="HX44" s="160"/>
      <c r="HY44" s="160"/>
      <c r="HZ44" s="160"/>
      <c r="IA44" s="160"/>
      <c r="IB44" s="160"/>
      <c r="IC44" s="160"/>
      <c r="ID44" s="160"/>
      <c r="IE44" s="160"/>
      <c r="IF44" s="160"/>
      <c r="IG44" s="160"/>
      <c r="IH44" s="160"/>
      <c r="II44" s="160"/>
      <c r="IJ44" s="160"/>
      <c r="IK44" s="160"/>
      <c r="IL44" s="160"/>
      <c r="IM44" s="160"/>
      <c r="IN44" s="160"/>
      <c r="IO44" s="160"/>
      <c r="IP44" s="160"/>
      <c r="IQ44" s="160"/>
      <c r="IR44" s="160"/>
      <c r="IS44" s="160"/>
      <c r="IT44" s="160"/>
      <c r="IU44" s="160"/>
      <c r="IV44" s="160"/>
    </row>
    <row r="45" ht="11.25" customHeight="1" spans="1:256">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c r="FH45" s="160"/>
      <c r="FI45" s="160"/>
      <c r="FJ45" s="160"/>
      <c r="FK45" s="160"/>
      <c r="FL45" s="160"/>
      <c r="FM45" s="160"/>
      <c r="FN45" s="160"/>
      <c r="FO45" s="160"/>
      <c r="FP45" s="160"/>
      <c r="FQ45" s="160"/>
      <c r="FR45" s="160"/>
      <c r="FS45" s="160"/>
      <c r="FT45" s="160"/>
      <c r="FU45" s="160"/>
      <c r="FV45" s="160"/>
      <c r="FW45" s="160"/>
      <c r="FX45" s="160"/>
      <c r="FY45" s="160"/>
      <c r="FZ45" s="160"/>
      <c r="GA45" s="160"/>
      <c r="GB45" s="160"/>
      <c r="GC45" s="160"/>
      <c r="GD45" s="160"/>
      <c r="GE45" s="160"/>
      <c r="GF45" s="160"/>
      <c r="GG45" s="160"/>
      <c r="GH45" s="160"/>
      <c r="GI45" s="160"/>
      <c r="GJ45" s="160"/>
      <c r="GK45" s="160"/>
      <c r="GL45" s="160"/>
      <c r="GM45" s="160"/>
      <c r="GN45" s="160"/>
      <c r="GO45" s="160"/>
      <c r="GP45" s="160"/>
      <c r="GQ45" s="160"/>
      <c r="GR45" s="160"/>
      <c r="GS45" s="160"/>
      <c r="GT45" s="160"/>
      <c r="GU45" s="160"/>
      <c r="GV45" s="160"/>
      <c r="GW45" s="160"/>
      <c r="GX45" s="160"/>
      <c r="GY45" s="160"/>
      <c r="GZ45" s="160"/>
      <c r="HA45" s="160"/>
      <c r="HB45" s="160"/>
      <c r="HC45" s="160"/>
      <c r="HD45" s="160"/>
      <c r="HE45" s="160"/>
      <c r="HF45" s="160"/>
      <c r="HG45" s="160"/>
      <c r="HH45" s="160"/>
      <c r="HI45" s="160"/>
      <c r="HJ45" s="160"/>
      <c r="HK45" s="160"/>
      <c r="HL45" s="160"/>
      <c r="HM45" s="160"/>
      <c r="HN45" s="160"/>
      <c r="HO45" s="160"/>
      <c r="HP45" s="160"/>
      <c r="HQ45" s="160"/>
      <c r="HR45" s="160"/>
      <c r="HS45" s="160"/>
      <c r="HT45" s="160"/>
      <c r="HU45" s="160"/>
      <c r="HV45" s="160"/>
      <c r="HW45" s="160"/>
      <c r="HX45" s="160"/>
      <c r="HY45" s="160"/>
      <c r="HZ45" s="160"/>
      <c r="IA45" s="160"/>
      <c r="IB45" s="160"/>
      <c r="IC45" s="160"/>
      <c r="ID45" s="160"/>
      <c r="IE45" s="160"/>
      <c r="IF45" s="160"/>
      <c r="IG45" s="160"/>
      <c r="IH45" s="160"/>
      <c r="II45" s="160"/>
      <c r="IJ45" s="160"/>
      <c r="IK45" s="160"/>
      <c r="IL45" s="160"/>
      <c r="IM45" s="160"/>
      <c r="IN45" s="160"/>
      <c r="IO45" s="160"/>
      <c r="IP45" s="160"/>
      <c r="IQ45" s="160"/>
      <c r="IR45" s="160"/>
      <c r="IS45" s="160"/>
      <c r="IT45" s="160"/>
      <c r="IU45" s="160"/>
      <c r="IV45" s="16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8" orientation="landscape"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GridLines="0" showZeros="0" workbookViewId="0">
      <selection activeCell="D14" sqref="D14"/>
    </sheetView>
  </sheetViews>
  <sheetFormatPr defaultColWidth="9.125" defaultRowHeight="10.8"/>
  <cols>
    <col min="1" max="1" width="13.5" style="47" customWidth="1"/>
    <col min="2" max="2" width="30.5" style="47" customWidth="1"/>
    <col min="3" max="3" width="11.625" style="47" customWidth="1"/>
    <col min="4" max="4" width="12.625" style="47" customWidth="1"/>
    <col min="5" max="5" width="11" style="47" customWidth="1"/>
    <col min="6" max="6" width="12.375" style="47" customWidth="1"/>
    <col min="7" max="7" width="11.875" style="47" customWidth="1"/>
    <col min="8" max="8" width="12.625" style="47" customWidth="1"/>
    <col min="9" max="9" width="13.625" style="47" customWidth="1"/>
    <col min="10" max="10" width="12.625" style="47" customWidth="1"/>
    <col min="11" max="11" width="12.875" style="47" customWidth="1"/>
    <col min="12" max="12" width="11.625" style="47" customWidth="1"/>
    <col min="13" max="13" width="12.875" style="47" customWidth="1"/>
    <col min="14" max="14" width="11.5" style="47" customWidth="1"/>
    <col min="15" max="16" width="6.625" style="47" customWidth="1"/>
    <col min="17" max="16384" width="9.125" style="47"/>
  </cols>
  <sheetData>
    <row r="1" ht="23.1" customHeight="1" spans="1:16">
      <c r="A1" s="316"/>
      <c r="B1" s="378"/>
      <c r="C1" s="378"/>
      <c r="D1" s="378"/>
      <c r="E1" s="378"/>
      <c r="F1" s="378"/>
      <c r="G1" s="378"/>
      <c r="H1" s="270"/>
      <c r="I1" s="270"/>
      <c r="J1" s="270"/>
      <c r="K1" s="378"/>
      <c r="L1" s="316"/>
      <c r="M1" s="316"/>
      <c r="N1" s="378" t="s">
        <v>12</v>
      </c>
      <c r="O1" s="316"/>
      <c r="P1" s="316"/>
    </row>
    <row r="2" ht="23.1" customHeight="1" spans="1:16">
      <c r="A2" s="326" t="s">
        <v>170</v>
      </c>
      <c r="B2" s="326"/>
      <c r="C2" s="326"/>
      <c r="D2" s="326"/>
      <c r="E2" s="326"/>
      <c r="F2" s="326"/>
      <c r="G2" s="326"/>
      <c r="H2" s="326"/>
      <c r="I2" s="326"/>
      <c r="J2" s="326"/>
      <c r="K2" s="326"/>
      <c r="L2" s="326"/>
      <c r="M2" s="326"/>
      <c r="N2" s="326"/>
      <c r="O2" s="316"/>
      <c r="P2" s="316"/>
    </row>
    <row r="3" ht="23.1" customHeight="1" spans="1:16">
      <c r="A3" s="316"/>
      <c r="B3" s="484"/>
      <c r="C3" s="484"/>
      <c r="D3" s="308"/>
      <c r="E3" s="308"/>
      <c r="F3" s="308"/>
      <c r="G3" s="308"/>
      <c r="H3" s="270"/>
      <c r="I3" s="270"/>
      <c r="J3" s="270"/>
      <c r="K3" s="484"/>
      <c r="L3" s="316"/>
      <c r="M3" s="318" t="s">
        <v>171</v>
      </c>
      <c r="N3" s="318"/>
      <c r="O3" s="316"/>
      <c r="P3" s="316"/>
    </row>
    <row r="4" ht="23.1" customHeight="1" spans="1:16">
      <c r="A4" s="330" t="s">
        <v>172</v>
      </c>
      <c r="B4" s="330" t="s">
        <v>173</v>
      </c>
      <c r="C4" s="329" t="s">
        <v>174</v>
      </c>
      <c r="D4" s="272" t="s">
        <v>175</v>
      </c>
      <c r="E4" s="272"/>
      <c r="F4" s="272"/>
      <c r="G4" s="295" t="s">
        <v>176</v>
      </c>
      <c r="H4" s="272" t="s">
        <v>177</v>
      </c>
      <c r="I4" s="272" t="s">
        <v>178</v>
      </c>
      <c r="J4" s="272"/>
      <c r="K4" s="330" t="s">
        <v>179</v>
      </c>
      <c r="L4" s="330" t="s">
        <v>180</v>
      </c>
      <c r="M4" s="189" t="s">
        <v>181</v>
      </c>
      <c r="N4" s="276" t="s">
        <v>182</v>
      </c>
      <c r="O4" s="316"/>
      <c r="P4" s="316"/>
    </row>
    <row r="5" ht="46.5" customHeight="1" spans="1:16">
      <c r="A5" s="330"/>
      <c r="B5" s="330"/>
      <c r="C5" s="330"/>
      <c r="D5" s="339" t="s">
        <v>183</v>
      </c>
      <c r="E5" s="486" t="s">
        <v>184</v>
      </c>
      <c r="F5" s="321" t="s">
        <v>185</v>
      </c>
      <c r="G5" s="272"/>
      <c r="H5" s="272"/>
      <c r="I5" s="272"/>
      <c r="J5" s="272"/>
      <c r="K5" s="330"/>
      <c r="L5" s="330"/>
      <c r="M5" s="330"/>
      <c r="N5" s="272"/>
      <c r="O5" s="316"/>
      <c r="P5" s="316"/>
    </row>
    <row r="6" ht="46.5" customHeight="1" spans="1:16">
      <c r="A6" s="330"/>
      <c r="B6" s="330"/>
      <c r="C6" s="330"/>
      <c r="D6" s="296"/>
      <c r="E6" s="329"/>
      <c r="F6" s="310"/>
      <c r="G6" s="272"/>
      <c r="H6" s="272"/>
      <c r="I6" s="272" t="s">
        <v>186</v>
      </c>
      <c r="J6" s="272" t="s">
        <v>187</v>
      </c>
      <c r="K6" s="330"/>
      <c r="L6" s="330"/>
      <c r="M6" s="330"/>
      <c r="N6" s="272"/>
      <c r="O6" s="316"/>
      <c r="P6" s="316"/>
    </row>
    <row r="7" s="257" customFormat="1" ht="29.25" customHeight="1" spans="1:18">
      <c r="A7" s="311"/>
      <c r="B7" s="311" t="s">
        <v>188</v>
      </c>
      <c r="C7" s="382">
        <f>C8</f>
        <v>30361639</v>
      </c>
      <c r="D7" s="382">
        <f t="shared" ref="D7:E7" si="0">D8</f>
        <v>30361639</v>
      </c>
      <c r="E7" s="382">
        <f t="shared" si="0"/>
        <v>30361639</v>
      </c>
      <c r="F7" s="382">
        <v>0</v>
      </c>
      <c r="G7" s="382">
        <v>0</v>
      </c>
      <c r="H7" s="382">
        <v>0</v>
      </c>
      <c r="I7" s="382">
        <v>0</v>
      </c>
      <c r="J7" s="382">
        <v>0</v>
      </c>
      <c r="K7" s="382">
        <v>0</v>
      </c>
      <c r="L7" s="382"/>
      <c r="M7" s="382">
        <v>0</v>
      </c>
      <c r="N7" s="382">
        <v>0</v>
      </c>
      <c r="O7" s="47"/>
      <c r="P7" s="47"/>
      <c r="Q7" s="47"/>
      <c r="R7" s="47"/>
    </row>
    <row r="8" ht="29.25" customHeight="1" spans="1:16">
      <c r="A8" s="197" t="s">
        <v>189</v>
      </c>
      <c r="B8" s="197" t="s">
        <v>190</v>
      </c>
      <c r="C8" s="382">
        <f>SUM(C9:C17)</f>
        <v>30361639</v>
      </c>
      <c r="D8" s="382">
        <f>SUM(D9:D17)</f>
        <v>30361639</v>
      </c>
      <c r="E8" s="382">
        <f>SUM(E9:E17)</f>
        <v>30361639</v>
      </c>
      <c r="F8" s="382">
        <v>0</v>
      </c>
      <c r="G8" s="382">
        <v>0</v>
      </c>
      <c r="H8" s="382">
        <v>0</v>
      </c>
      <c r="I8" s="382">
        <v>0</v>
      </c>
      <c r="J8" s="382">
        <v>0</v>
      </c>
      <c r="K8" s="382"/>
      <c r="L8" s="382"/>
      <c r="M8" s="382">
        <v>0</v>
      </c>
      <c r="N8" s="382">
        <v>0</v>
      </c>
      <c r="O8" s="316"/>
      <c r="P8" s="316"/>
    </row>
    <row r="9" ht="29.25" customHeight="1" spans="1:16">
      <c r="A9" s="311" t="s">
        <v>191</v>
      </c>
      <c r="B9" s="197" t="s">
        <v>192</v>
      </c>
      <c r="C9" s="382">
        <v>11246202</v>
      </c>
      <c r="D9" s="382">
        <v>11246202</v>
      </c>
      <c r="E9" s="382">
        <v>11246202</v>
      </c>
      <c r="F9" s="382">
        <v>0</v>
      </c>
      <c r="G9" s="382">
        <v>0</v>
      </c>
      <c r="H9" s="382">
        <v>0</v>
      </c>
      <c r="I9" s="382">
        <v>0</v>
      </c>
      <c r="J9" s="382">
        <v>0</v>
      </c>
      <c r="K9" s="382"/>
      <c r="L9" s="382"/>
      <c r="M9" s="382">
        <v>0</v>
      </c>
      <c r="N9" s="382">
        <v>0</v>
      </c>
      <c r="O9" s="316"/>
      <c r="P9" s="316"/>
    </row>
    <row r="10" ht="29.25" customHeight="1" spans="1:16">
      <c r="A10" s="311" t="s">
        <v>193</v>
      </c>
      <c r="B10" s="197" t="s">
        <v>194</v>
      </c>
      <c r="C10" s="382">
        <v>3880118</v>
      </c>
      <c r="D10" s="382">
        <v>3880118</v>
      </c>
      <c r="E10" s="382">
        <v>3880118</v>
      </c>
      <c r="F10" s="382">
        <v>0</v>
      </c>
      <c r="G10" s="382">
        <v>0</v>
      </c>
      <c r="H10" s="382">
        <v>0</v>
      </c>
      <c r="I10" s="382">
        <v>0</v>
      </c>
      <c r="J10" s="382">
        <v>0</v>
      </c>
      <c r="K10" s="382"/>
      <c r="L10" s="382"/>
      <c r="M10" s="382">
        <v>0</v>
      </c>
      <c r="N10" s="382">
        <v>0</v>
      </c>
      <c r="O10" s="316"/>
      <c r="P10" s="316"/>
    </row>
    <row r="11" ht="29.25" customHeight="1" spans="1:16">
      <c r="A11" s="311" t="s">
        <v>195</v>
      </c>
      <c r="B11" s="197" t="s">
        <v>196</v>
      </c>
      <c r="C11" s="382">
        <v>3443566</v>
      </c>
      <c r="D11" s="382">
        <v>3443566</v>
      </c>
      <c r="E11" s="382">
        <v>3443566</v>
      </c>
      <c r="F11" s="382">
        <v>0</v>
      </c>
      <c r="G11" s="382">
        <v>0</v>
      </c>
      <c r="H11" s="382">
        <v>0</v>
      </c>
      <c r="I11" s="382">
        <v>0</v>
      </c>
      <c r="J11" s="382">
        <v>0</v>
      </c>
      <c r="K11" s="382"/>
      <c r="L11" s="382"/>
      <c r="M11" s="382">
        <v>0</v>
      </c>
      <c r="N11" s="382">
        <v>0</v>
      </c>
      <c r="O11" s="316"/>
      <c r="P11" s="316"/>
    </row>
    <row r="12" ht="29.25" customHeight="1" spans="1:14">
      <c r="A12" s="311" t="s">
        <v>197</v>
      </c>
      <c r="B12" s="197" t="s">
        <v>198</v>
      </c>
      <c r="C12" s="382">
        <v>4277581</v>
      </c>
      <c r="D12" s="382">
        <v>4277581</v>
      </c>
      <c r="E12" s="382">
        <v>4277581</v>
      </c>
      <c r="F12" s="382">
        <v>0</v>
      </c>
      <c r="G12" s="382">
        <v>0</v>
      </c>
      <c r="H12" s="382">
        <v>0</v>
      </c>
      <c r="I12" s="382">
        <v>0</v>
      </c>
      <c r="J12" s="382">
        <v>0</v>
      </c>
      <c r="K12" s="382"/>
      <c r="L12" s="382"/>
      <c r="M12" s="382">
        <v>0</v>
      </c>
      <c r="N12" s="382">
        <v>0</v>
      </c>
    </row>
    <row r="13" ht="29.25" customHeight="1" spans="1:14">
      <c r="A13" s="311" t="s">
        <v>199</v>
      </c>
      <c r="B13" s="197" t="s">
        <v>200</v>
      </c>
      <c r="C13" s="382">
        <v>1162774</v>
      </c>
      <c r="D13" s="382">
        <v>1162774</v>
      </c>
      <c r="E13" s="382">
        <v>1162774</v>
      </c>
      <c r="F13" s="382">
        <v>0</v>
      </c>
      <c r="G13" s="382">
        <v>0</v>
      </c>
      <c r="H13" s="382">
        <v>0</v>
      </c>
      <c r="I13" s="382">
        <v>0</v>
      </c>
      <c r="J13" s="382">
        <v>0</v>
      </c>
      <c r="K13" s="382"/>
      <c r="L13" s="382"/>
      <c r="M13" s="382">
        <v>0</v>
      </c>
      <c r="N13" s="382">
        <v>0</v>
      </c>
    </row>
    <row r="14" ht="29.25" customHeight="1" spans="1:14">
      <c r="A14" s="311" t="s">
        <v>201</v>
      </c>
      <c r="B14" s="197" t="s">
        <v>202</v>
      </c>
      <c r="C14" s="382">
        <f t="shared" ref="C14:C17" si="1">D14+L14</f>
        <v>593321</v>
      </c>
      <c r="D14" s="382">
        <v>593321</v>
      </c>
      <c r="E14" s="382">
        <v>593321</v>
      </c>
      <c r="F14" s="382">
        <v>0</v>
      </c>
      <c r="G14" s="382">
        <v>0</v>
      </c>
      <c r="H14" s="382">
        <v>0</v>
      </c>
      <c r="I14" s="382">
        <v>0</v>
      </c>
      <c r="J14" s="382">
        <v>0</v>
      </c>
      <c r="K14" s="382"/>
      <c r="L14" s="382"/>
      <c r="M14" s="382">
        <v>0</v>
      </c>
      <c r="N14" s="382">
        <v>0</v>
      </c>
    </row>
    <row r="15" ht="29.25" customHeight="1" spans="1:14">
      <c r="A15" s="311" t="s">
        <v>203</v>
      </c>
      <c r="B15" s="197" t="s">
        <v>204</v>
      </c>
      <c r="C15" s="382">
        <f t="shared" si="1"/>
        <v>1261743</v>
      </c>
      <c r="D15" s="382">
        <v>1261743</v>
      </c>
      <c r="E15" s="382">
        <v>1261743</v>
      </c>
      <c r="F15" s="382">
        <v>0</v>
      </c>
      <c r="G15" s="382">
        <v>0</v>
      </c>
      <c r="H15" s="382">
        <v>0</v>
      </c>
      <c r="I15" s="382">
        <v>0</v>
      </c>
      <c r="J15" s="382">
        <v>0</v>
      </c>
      <c r="K15" s="382"/>
      <c r="L15" s="382"/>
      <c r="M15" s="382">
        <v>0</v>
      </c>
      <c r="N15" s="382">
        <v>0</v>
      </c>
    </row>
    <row r="16" ht="29.25" customHeight="1" spans="1:14">
      <c r="A16" s="311" t="s">
        <v>205</v>
      </c>
      <c r="B16" s="197" t="s">
        <v>206</v>
      </c>
      <c r="C16" s="382">
        <f t="shared" si="1"/>
        <v>1580517</v>
      </c>
      <c r="D16" s="382">
        <v>1580517</v>
      </c>
      <c r="E16" s="382">
        <v>1580517</v>
      </c>
      <c r="F16" s="382">
        <v>0</v>
      </c>
      <c r="G16" s="382">
        <v>0</v>
      </c>
      <c r="H16" s="382">
        <v>0</v>
      </c>
      <c r="I16" s="382">
        <v>0</v>
      </c>
      <c r="J16" s="382">
        <v>0</v>
      </c>
      <c r="K16" s="382"/>
      <c r="L16" s="382"/>
      <c r="M16" s="382">
        <v>0</v>
      </c>
      <c r="N16" s="382">
        <v>0</v>
      </c>
    </row>
    <row r="17" ht="30" customHeight="1" spans="1:14">
      <c r="A17" s="311" t="s">
        <v>207</v>
      </c>
      <c r="B17" s="197" t="s">
        <v>208</v>
      </c>
      <c r="C17" s="382">
        <f t="shared" si="1"/>
        <v>2915817</v>
      </c>
      <c r="D17" s="382">
        <v>2915817</v>
      </c>
      <c r="E17" s="382">
        <v>2915817</v>
      </c>
      <c r="F17" s="292"/>
      <c r="G17" s="292"/>
      <c r="H17" s="292"/>
      <c r="I17" s="292"/>
      <c r="J17" s="292"/>
      <c r="K17" s="292"/>
      <c r="L17" s="382"/>
      <c r="M17" s="292"/>
      <c r="N17" s="292"/>
    </row>
    <row r="20" spans="3:4">
      <c r="C20" s="487"/>
      <c r="D20" s="48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topLeftCell="A23" workbookViewId="0">
      <selection activeCell="C38" sqref="C38"/>
    </sheetView>
  </sheetViews>
  <sheetFormatPr defaultColWidth="9.125" defaultRowHeight="10.8"/>
  <cols>
    <col min="1" max="1" width="13.875" style="47" customWidth="1"/>
    <col min="2" max="2" width="12.25" style="47" customWidth="1"/>
    <col min="3" max="3" width="43.125" style="47" customWidth="1"/>
    <col min="4" max="4" width="16.375" style="47" customWidth="1"/>
    <col min="5" max="5" width="14" style="47" customWidth="1"/>
    <col min="6" max="6" width="16.5" style="47" customWidth="1"/>
    <col min="7" max="7" width="11.375" style="47" customWidth="1"/>
    <col min="8" max="8" width="12" style="47" customWidth="1"/>
    <col min="9" max="9" width="10.625" style="47" customWidth="1"/>
    <col min="10" max="12" width="10.375" style="47" customWidth="1"/>
    <col min="13" max="13" width="8.625" style="47" customWidth="1"/>
    <col min="14" max="14" width="9" style="47" customWidth="1"/>
    <col min="15" max="15" width="11.5" style="47" customWidth="1"/>
    <col min="16" max="16" width="6.625" style="47" customWidth="1"/>
    <col min="17" max="17" width="12.75" style="47" customWidth="1"/>
    <col min="18" max="16384" width="9.125" style="47"/>
  </cols>
  <sheetData>
    <row r="1" ht="23.1" customHeight="1" spans="1:16">
      <c r="A1" s="316"/>
      <c r="B1" s="305"/>
      <c r="C1" s="305"/>
      <c r="D1" s="305"/>
      <c r="E1" s="305"/>
      <c r="F1" s="305"/>
      <c r="G1" s="305"/>
      <c r="H1" s="305"/>
      <c r="I1" s="305"/>
      <c r="J1" s="305"/>
      <c r="K1" s="305"/>
      <c r="L1" s="305"/>
      <c r="M1" s="316"/>
      <c r="N1" s="316"/>
      <c r="O1" s="378" t="s">
        <v>18</v>
      </c>
      <c r="P1" s="316"/>
    </row>
    <row r="2" ht="23.1" customHeight="1" spans="1:16">
      <c r="A2" s="307" t="s">
        <v>209</v>
      </c>
      <c r="B2" s="307"/>
      <c r="C2" s="307"/>
      <c r="D2" s="307"/>
      <c r="E2" s="307"/>
      <c r="F2" s="307"/>
      <c r="G2" s="307"/>
      <c r="H2" s="307"/>
      <c r="I2" s="307"/>
      <c r="J2" s="307"/>
      <c r="K2" s="307"/>
      <c r="L2" s="307"/>
      <c r="M2" s="307"/>
      <c r="N2" s="307"/>
      <c r="O2" s="307"/>
      <c r="P2" s="325"/>
    </row>
    <row r="3" ht="23.1" customHeight="1" spans="1:16">
      <c r="A3" s="483"/>
      <c r="B3" s="484"/>
      <c r="C3" s="308"/>
      <c r="D3" s="484"/>
      <c r="E3" s="308"/>
      <c r="F3" s="308"/>
      <c r="G3" s="308"/>
      <c r="H3" s="308"/>
      <c r="I3" s="484"/>
      <c r="J3" s="484"/>
      <c r="K3" s="308"/>
      <c r="L3" s="308"/>
      <c r="M3" s="316"/>
      <c r="N3" s="324" t="s">
        <v>171</v>
      </c>
      <c r="O3" s="324"/>
      <c r="P3" s="308"/>
    </row>
    <row r="4" ht="24.75" customHeight="1" spans="1:16">
      <c r="A4" s="309" t="s">
        <v>210</v>
      </c>
      <c r="B4" s="375" t="s">
        <v>172</v>
      </c>
      <c r="C4" s="274" t="s">
        <v>211</v>
      </c>
      <c r="D4" s="375" t="s">
        <v>212</v>
      </c>
      <c r="E4" s="272" t="s">
        <v>175</v>
      </c>
      <c r="F4" s="272"/>
      <c r="G4" s="272"/>
      <c r="H4" s="295" t="s">
        <v>176</v>
      </c>
      <c r="I4" s="330" t="s">
        <v>177</v>
      </c>
      <c r="J4" s="330" t="s">
        <v>178</v>
      </c>
      <c r="K4" s="330"/>
      <c r="L4" s="330" t="s">
        <v>179</v>
      </c>
      <c r="M4" s="309" t="s">
        <v>180</v>
      </c>
      <c r="N4" s="322" t="s">
        <v>181</v>
      </c>
      <c r="O4" s="322" t="s">
        <v>182</v>
      </c>
      <c r="P4" s="316"/>
    </row>
    <row r="5" ht="24.75" customHeight="1" spans="1:16">
      <c r="A5" s="309"/>
      <c r="B5" s="375"/>
      <c r="C5" s="274"/>
      <c r="D5" s="376"/>
      <c r="E5" s="339" t="s">
        <v>213</v>
      </c>
      <c r="F5" s="380" t="s">
        <v>184</v>
      </c>
      <c r="G5" s="276" t="s">
        <v>185</v>
      </c>
      <c r="H5" s="272"/>
      <c r="I5" s="330"/>
      <c r="J5" s="330"/>
      <c r="K5" s="330"/>
      <c r="L5" s="330"/>
      <c r="M5" s="309"/>
      <c r="N5" s="309"/>
      <c r="O5" s="309"/>
      <c r="P5" s="316"/>
    </row>
    <row r="6" ht="39" customHeight="1" spans="1:16">
      <c r="A6" s="309"/>
      <c r="B6" s="375"/>
      <c r="C6" s="274"/>
      <c r="D6" s="376"/>
      <c r="E6" s="296"/>
      <c r="F6" s="297"/>
      <c r="G6" s="272"/>
      <c r="H6" s="272"/>
      <c r="I6" s="330"/>
      <c r="J6" s="330" t="s">
        <v>186</v>
      </c>
      <c r="K6" s="330" t="s">
        <v>187</v>
      </c>
      <c r="L6" s="330"/>
      <c r="M6" s="309"/>
      <c r="N6" s="309"/>
      <c r="O6" s="309"/>
      <c r="P6" s="316"/>
    </row>
    <row r="7" s="257" customFormat="1" ht="29.25" customHeight="1" spans="1:18">
      <c r="A7" s="189"/>
      <c r="B7" s="311"/>
      <c r="C7" s="189" t="s">
        <v>188</v>
      </c>
      <c r="D7" s="265">
        <f>E7+M7</f>
        <v>30361639</v>
      </c>
      <c r="E7" s="265">
        <f>E8</f>
        <v>30361639</v>
      </c>
      <c r="F7" s="265">
        <f>F8</f>
        <v>30361639</v>
      </c>
      <c r="G7" s="485">
        <v>0</v>
      </c>
      <c r="H7" s="265">
        <v>0</v>
      </c>
      <c r="I7" s="265">
        <v>0</v>
      </c>
      <c r="J7" s="265">
        <v>0</v>
      </c>
      <c r="K7" s="265">
        <v>0</v>
      </c>
      <c r="L7" s="265">
        <v>0</v>
      </c>
      <c r="M7" s="265"/>
      <c r="N7" s="265">
        <v>0</v>
      </c>
      <c r="O7" s="265">
        <v>0</v>
      </c>
      <c r="P7" s="47"/>
      <c r="Q7" s="47"/>
      <c r="R7" s="47"/>
    </row>
    <row r="8" ht="29.25" customHeight="1" spans="1:16">
      <c r="A8" s="189"/>
      <c r="B8" s="197" t="s">
        <v>214</v>
      </c>
      <c r="C8" s="187" t="s">
        <v>190</v>
      </c>
      <c r="D8" s="265">
        <f>D9+D13+D19+D23</f>
        <v>30361639</v>
      </c>
      <c r="E8" s="265">
        <f>F8</f>
        <v>30361639</v>
      </c>
      <c r="F8" s="265">
        <f>F9+F13+F19+F23</f>
        <v>30361639</v>
      </c>
      <c r="G8" s="485">
        <v>0</v>
      </c>
      <c r="H8" s="265">
        <v>0</v>
      </c>
      <c r="I8" s="265">
        <v>0</v>
      </c>
      <c r="J8" s="265">
        <v>0</v>
      </c>
      <c r="K8" s="265">
        <v>0</v>
      </c>
      <c r="L8" s="265">
        <v>0</v>
      </c>
      <c r="M8" s="265"/>
      <c r="N8" s="265">
        <v>0</v>
      </c>
      <c r="O8" s="265">
        <v>0</v>
      </c>
      <c r="P8" s="316"/>
    </row>
    <row r="9" s="47" customFormat="1" ht="29.25" customHeight="1" spans="1:16">
      <c r="A9" s="191">
        <v>213</v>
      </c>
      <c r="B9" s="197" t="s">
        <v>214</v>
      </c>
      <c r="C9" s="187" t="s">
        <v>215</v>
      </c>
      <c r="D9" s="265">
        <f>D10</f>
        <v>23381355</v>
      </c>
      <c r="E9" s="265">
        <f>E10</f>
        <v>23381355</v>
      </c>
      <c r="F9" s="265">
        <f>F10</f>
        <v>23381355</v>
      </c>
      <c r="G9" s="485"/>
      <c r="H9" s="265"/>
      <c r="I9" s="265"/>
      <c r="J9" s="265"/>
      <c r="K9" s="265"/>
      <c r="L9" s="265"/>
      <c r="M9" s="265"/>
      <c r="N9" s="265"/>
      <c r="O9" s="265"/>
      <c r="P9" s="316"/>
    </row>
    <row r="10" s="47" customFormat="1" ht="29.25" customHeight="1" spans="1:16">
      <c r="A10" s="191" t="s">
        <v>216</v>
      </c>
      <c r="B10" s="197" t="s">
        <v>214</v>
      </c>
      <c r="C10" s="187" t="s">
        <v>217</v>
      </c>
      <c r="D10" s="265">
        <f t="shared" ref="D10:E12" si="0">E10</f>
        <v>23381355</v>
      </c>
      <c r="E10" s="265">
        <f t="shared" si="0"/>
        <v>23381355</v>
      </c>
      <c r="F10" s="265">
        <f>F11+F12</f>
        <v>23381355</v>
      </c>
      <c r="G10" s="485"/>
      <c r="H10" s="265"/>
      <c r="I10" s="265"/>
      <c r="J10" s="265"/>
      <c r="K10" s="265"/>
      <c r="L10" s="265"/>
      <c r="M10" s="265"/>
      <c r="N10" s="265"/>
      <c r="O10" s="265"/>
      <c r="P10" s="316"/>
    </row>
    <row r="11" ht="29.25" customHeight="1" spans="1:17">
      <c r="A11" s="191" t="s">
        <v>218</v>
      </c>
      <c r="B11" s="197" t="s">
        <v>214</v>
      </c>
      <c r="C11" s="187" t="s">
        <v>219</v>
      </c>
      <c r="D11" s="265">
        <f t="shared" si="0"/>
        <v>18664555</v>
      </c>
      <c r="E11" s="265">
        <f t="shared" si="0"/>
        <v>18664555</v>
      </c>
      <c r="F11" s="265">
        <v>18664555</v>
      </c>
      <c r="G11" s="485">
        <v>0</v>
      </c>
      <c r="H11" s="265">
        <v>0</v>
      </c>
      <c r="I11" s="265">
        <v>0</v>
      </c>
      <c r="J11" s="265">
        <v>0</v>
      </c>
      <c r="K11" s="265">
        <v>0</v>
      </c>
      <c r="L11" s="265">
        <v>0</v>
      </c>
      <c r="M11" s="265"/>
      <c r="N11" s="265">
        <v>0</v>
      </c>
      <c r="O11" s="265">
        <v>0</v>
      </c>
      <c r="P11" s="316"/>
      <c r="Q11" s="410"/>
    </row>
    <row r="12" s="47" customFormat="1" ht="29.25" customHeight="1" spans="1:16">
      <c r="A12" s="191" t="s">
        <v>220</v>
      </c>
      <c r="B12" s="197" t="s">
        <v>214</v>
      </c>
      <c r="C12" s="187" t="s">
        <v>221</v>
      </c>
      <c r="D12" s="265">
        <f t="shared" si="0"/>
        <v>4716800</v>
      </c>
      <c r="E12" s="265">
        <f t="shared" si="0"/>
        <v>4716800</v>
      </c>
      <c r="F12" s="265">
        <v>4716800</v>
      </c>
      <c r="G12" s="485"/>
      <c r="H12" s="265"/>
      <c r="I12" s="265"/>
      <c r="J12" s="265"/>
      <c r="K12" s="265"/>
      <c r="L12" s="265"/>
      <c r="M12" s="265"/>
      <c r="N12" s="265"/>
      <c r="O12" s="265"/>
      <c r="P12" s="316"/>
    </row>
    <row r="13" s="47" customFormat="1" ht="29.25" customHeight="1" spans="1:16">
      <c r="A13" s="191">
        <v>208</v>
      </c>
      <c r="B13" s="197" t="s">
        <v>214</v>
      </c>
      <c r="C13" s="187" t="s">
        <v>222</v>
      </c>
      <c r="D13" s="265">
        <f>D14+D17</f>
        <v>4265935</v>
      </c>
      <c r="E13" s="265">
        <f t="shared" ref="E13:F13" si="1">E14+E17</f>
        <v>4265935</v>
      </c>
      <c r="F13" s="265">
        <f t="shared" si="1"/>
        <v>4265935</v>
      </c>
      <c r="G13" s="485"/>
      <c r="H13" s="265"/>
      <c r="I13" s="265"/>
      <c r="J13" s="265"/>
      <c r="K13" s="265"/>
      <c r="L13" s="265"/>
      <c r="M13" s="265"/>
      <c r="N13" s="265"/>
      <c r="O13" s="265"/>
      <c r="P13" s="316"/>
    </row>
    <row r="14" s="47" customFormat="1" ht="29.25" customHeight="1" spans="1:16">
      <c r="A14" s="191" t="s">
        <v>223</v>
      </c>
      <c r="B14" s="197" t="s">
        <v>214</v>
      </c>
      <c r="C14" s="187" t="s">
        <v>224</v>
      </c>
      <c r="D14" s="265">
        <f>D15+D16</f>
        <v>3610125</v>
      </c>
      <c r="E14" s="265">
        <f>E15+E16</f>
        <v>3610125</v>
      </c>
      <c r="F14" s="265">
        <f>F15+F16</f>
        <v>3610125</v>
      </c>
      <c r="G14" s="485"/>
      <c r="H14" s="265"/>
      <c r="I14" s="265"/>
      <c r="J14" s="265"/>
      <c r="K14" s="265"/>
      <c r="L14" s="265"/>
      <c r="M14" s="265"/>
      <c r="N14" s="265"/>
      <c r="O14" s="265"/>
      <c r="P14" s="316"/>
    </row>
    <row r="15" s="47" customFormat="1" ht="29.25" customHeight="1" spans="1:16">
      <c r="A15" s="191" t="s">
        <v>225</v>
      </c>
      <c r="B15" s="197" t="s">
        <v>214</v>
      </c>
      <c r="C15" s="187" t="s">
        <v>226</v>
      </c>
      <c r="D15" s="265">
        <f>E15</f>
        <v>2618993</v>
      </c>
      <c r="E15" s="265">
        <v>2618993</v>
      </c>
      <c r="F15" s="265">
        <v>2618993</v>
      </c>
      <c r="G15" s="485"/>
      <c r="H15" s="265"/>
      <c r="I15" s="265"/>
      <c r="J15" s="265"/>
      <c r="K15" s="265"/>
      <c r="L15" s="265"/>
      <c r="M15" s="265"/>
      <c r="N15" s="265"/>
      <c r="O15" s="265"/>
      <c r="P15" s="316"/>
    </row>
    <row r="16" s="47" customFormat="1" ht="29.25" customHeight="1" spans="1:16">
      <c r="A16" s="191" t="s">
        <v>227</v>
      </c>
      <c r="B16" s="197" t="s">
        <v>214</v>
      </c>
      <c r="C16" s="187" t="s">
        <v>228</v>
      </c>
      <c r="D16" s="265">
        <f>E16</f>
        <v>991132</v>
      </c>
      <c r="E16" s="265">
        <v>991132</v>
      </c>
      <c r="F16" s="265">
        <v>991132</v>
      </c>
      <c r="G16" s="485"/>
      <c r="H16" s="265"/>
      <c r="I16" s="265"/>
      <c r="J16" s="265"/>
      <c r="K16" s="265"/>
      <c r="L16" s="265"/>
      <c r="M16" s="265"/>
      <c r="N16" s="265"/>
      <c r="O16" s="265"/>
      <c r="P16" s="316"/>
    </row>
    <row r="17" s="47" customFormat="1" ht="29.25" customHeight="1" spans="1:16">
      <c r="A17" s="191" t="s">
        <v>229</v>
      </c>
      <c r="B17" s="197" t="s">
        <v>214</v>
      </c>
      <c r="C17" s="187" t="s">
        <v>230</v>
      </c>
      <c r="D17" s="265">
        <f>D18</f>
        <v>655810</v>
      </c>
      <c r="E17" s="265">
        <f>E18</f>
        <v>655810</v>
      </c>
      <c r="F17" s="265">
        <f>F18</f>
        <v>655810</v>
      </c>
      <c r="G17" s="485"/>
      <c r="H17" s="265"/>
      <c r="I17" s="265"/>
      <c r="J17" s="265"/>
      <c r="K17" s="265"/>
      <c r="L17" s="265"/>
      <c r="M17" s="265"/>
      <c r="N17" s="265"/>
      <c r="O17" s="265"/>
      <c r="P17" s="316"/>
    </row>
    <row r="18" s="47" customFormat="1" ht="29.25" customHeight="1" spans="1:16">
      <c r="A18" s="191" t="s">
        <v>231</v>
      </c>
      <c r="B18" s="197" t="s">
        <v>214</v>
      </c>
      <c r="C18" s="187" t="s">
        <v>232</v>
      </c>
      <c r="D18" s="265">
        <v>655810</v>
      </c>
      <c r="E18" s="265">
        <v>655810</v>
      </c>
      <c r="F18" s="265">
        <v>655810</v>
      </c>
      <c r="G18" s="485"/>
      <c r="H18" s="265"/>
      <c r="I18" s="265"/>
      <c r="J18" s="265"/>
      <c r="K18" s="265"/>
      <c r="L18" s="265"/>
      <c r="M18" s="265"/>
      <c r="N18" s="265"/>
      <c r="O18" s="265"/>
      <c r="P18" s="316"/>
    </row>
    <row r="19" s="47" customFormat="1" ht="29.25" customHeight="1" spans="1:16">
      <c r="A19" s="191" t="s">
        <v>233</v>
      </c>
      <c r="B19" s="197" t="s">
        <v>214</v>
      </c>
      <c r="C19" s="187" t="s">
        <v>234</v>
      </c>
      <c r="D19" s="265">
        <f>E19</f>
        <v>1227654</v>
      </c>
      <c r="E19" s="265">
        <f>E20</f>
        <v>1227654</v>
      </c>
      <c r="F19" s="265">
        <f>F20</f>
        <v>1227654</v>
      </c>
      <c r="G19" s="485"/>
      <c r="H19" s="265"/>
      <c r="I19" s="265"/>
      <c r="J19" s="265"/>
      <c r="K19" s="265"/>
      <c r="L19" s="265"/>
      <c r="M19" s="265"/>
      <c r="N19" s="265"/>
      <c r="O19" s="265"/>
      <c r="P19" s="316"/>
    </row>
    <row r="20" s="47" customFormat="1" ht="29.25" customHeight="1" spans="1:16">
      <c r="A20" s="191" t="s">
        <v>235</v>
      </c>
      <c r="B20" s="197" t="s">
        <v>214</v>
      </c>
      <c r="C20" s="187" t="s">
        <v>236</v>
      </c>
      <c r="D20" s="265">
        <f>E20</f>
        <v>1227654</v>
      </c>
      <c r="E20" s="265">
        <v>1227654</v>
      </c>
      <c r="F20" s="265">
        <f>E20</f>
        <v>1227654</v>
      </c>
      <c r="G20" s="485"/>
      <c r="H20" s="265"/>
      <c r="I20" s="265"/>
      <c r="J20" s="265"/>
      <c r="K20" s="265"/>
      <c r="L20" s="265"/>
      <c r="M20" s="265"/>
      <c r="N20" s="265"/>
      <c r="O20" s="265"/>
      <c r="P20" s="316"/>
    </row>
    <row r="21" s="47" customFormat="1" ht="29.25" customHeight="1" spans="1:16">
      <c r="A21" s="191" t="s">
        <v>237</v>
      </c>
      <c r="B21" s="197" t="s">
        <v>214</v>
      </c>
      <c r="C21" s="187" t="s">
        <v>238</v>
      </c>
      <c r="D21" s="265">
        <f>E21</f>
        <v>559927</v>
      </c>
      <c r="E21" s="265">
        <f>F21</f>
        <v>559927</v>
      </c>
      <c r="F21" s="265">
        <v>559927</v>
      </c>
      <c r="G21" s="485"/>
      <c r="H21" s="265"/>
      <c r="I21" s="265"/>
      <c r="J21" s="265"/>
      <c r="K21" s="265"/>
      <c r="L21" s="265"/>
      <c r="M21" s="265"/>
      <c r="N21" s="265"/>
      <c r="O21" s="265"/>
      <c r="P21" s="316"/>
    </row>
    <row r="22" s="47" customFormat="1" ht="29.25" customHeight="1" spans="1:16">
      <c r="A22" s="191" t="s">
        <v>239</v>
      </c>
      <c r="B22" s="197" t="s">
        <v>214</v>
      </c>
      <c r="C22" s="187" t="s">
        <v>240</v>
      </c>
      <c r="D22" s="265">
        <f>E22</f>
        <v>667727</v>
      </c>
      <c r="E22" s="265">
        <f>F22</f>
        <v>667727</v>
      </c>
      <c r="F22" s="265">
        <v>667727</v>
      </c>
      <c r="G22" s="485"/>
      <c r="H22" s="265"/>
      <c r="I22" s="265"/>
      <c r="J22" s="265"/>
      <c r="K22" s="265"/>
      <c r="L22" s="265"/>
      <c r="M22" s="265"/>
      <c r="N22" s="265"/>
      <c r="O22" s="265"/>
      <c r="P22" s="316"/>
    </row>
    <row r="23" s="47" customFormat="1" ht="29.25" customHeight="1" spans="1:16">
      <c r="A23" s="191">
        <v>221</v>
      </c>
      <c r="B23" s="197" t="s">
        <v>214</v>
      </c>
      <c r="C23" s="187" t="s">
        <v>241</v>
      </c>
      <c r="D23" s="265">
        <f>D24</f>
        <v>1486695</v>
      </c>
      <c r="E23" s="265">
        <f t="shared" ref="E23:F23" si="2">E24</f>
        <v>1486695</v>
      </c>
      <c r="F23" s="265">
        <f t="shared" si="2"/>
        <v>1486695</v>
      </c>
      <c r="G23" s="485"/>
      <c r="H23" s="265"/>
      <c r="I23" s="265"/>
      <c r="J23" s="265"/>
      <c r="K23" s="265"/>
      <c r="L23" s="265"/>
      <c r="M23" s="265"/>
      <c r="N23" s="265"/>
      <c r="O23" s="265"/>
      <c r="P23" s="316"/>
    </row>
    <row r="24" s="47" customFormat="1" ht="29.25" customHeight="1" spans="1:16">
      <c r="A24" s="191" t="s">
        <v>242</v>
      </c>
      <c r="B24" s="197" t="s">
        <v>214</v>
      </c>
      <c r="C24" s="187" t="s">
        <v>243</v>
      </c>
      <c r="D24" s="265">
        <f>E24</f>
        <v>1486695</v>
      </c>
      <c r="E24" s="265">
        <f>E25</f>
        <v>1486695</v>
      </c>
      <c r="F24" s="265">
        <f>F25</f>
        <v>1486695</v>
      </c>
      <c r="G24" s="485"/>
      <c r="H24" s="265"/>
      <c r="I24" s="265"/>
      <c r="J24" s="265"/>
      <c r="K24" s="265"/>
      <c r="L24" s="265"/>
      <c r="M24" s="265"/>
      <c r="N24" s="265"/>
      <c r="O24" s="265"/>
      <c r="P24" s="316"/>
    </row>
    <row r="25" s="47" customFormat="1" ht="29.25" customHeight="1" spans="1:16">
      <c r="A25" s="191" t="s">
        <v>244</v>
      </c>
      <c r="B25" s="197" t="s">
        <v>214</v>
      </c>
      <c r="C25" s="187" t="s">
        <v>245</v>
      </c>
      <c r="D25" s="265">
        <f>E25</f>
        <v>1486695</v>
      </c>
      <c r="E25" s="265">
        <v>1486695</v>
      </c>
      <c r="F25" s="265">
        <v>1486695</v>
      </c>
      <c r="G25" s="485"/>
      <c r="H25" s="265"/>
      <c r="I25" s="265"/>
      <c r="J25" s="265"/>
      <c r="K25" s="265"/>
      <c r="L25" s="265"/>
      <c r="M25" s="265"/>
      <c r="N25" s="265"/>
      <c r="O25" s="265"/>
      <c r="P25" s="31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8"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18" workbookViewId="0">
      <selection activeCell="B15" sqref="B15"/>
    </sheetView>
  </sheetViews>
  <sheetFormatPr defaultColWidth="9" defaultRowHeight="10.8" outlineLevelCol="5"/>
  <cols>
    <col min="1" max="1" width="34.625" customWidth="1"/>
    <col min="2" max="2" width="19.875" customWidth="1"/>
    <col min="3" max="3" width="34.5" customWidth="1"/>
    <col min="4" max="4" width="15.625" customWidth="1"/>
    <col min="5" max="5" width="16.125" customWidth="1"/>
    <col min="6" max="6" width="18.875" customWidth="1"/>
  </cols>
  <sheetData>
    <row r="1" ht="11.25" customHeight="1" spans="1:6">
      <c r="A1" s="459" t="s">
        <v>25</v>
      </c>
      <c r="B1" s="459"/>
      <c r="C1" s="459"/>
      <c r="D1" s="459"/>
      <c r="E1" s="459"/>
      <c r="F1" s="460" t="s">
        <v>24</v>
      </c>
    </row>
    <row r="2" ht="11.25" customHeight="1" spans="1:6">
      <c r="A2" s="459"/>
      <c r="B2" s="459"/>
      <c r="C2" s="459"/>
      <c r="D2" s="459"/>
      <c r="E2" s="459"/>
      <c r="F2" s="460"/>
    </row>
    <row r="3" ht="19.5" customHeight="1" spans="1:6">
      <c r="A3" s="459"/>
      <c r="B3" s="459"/>
      <c r="C3" s="459"/>
      <c r="D3" s="459"/>
      <c r="E3" s="459"/>
      <c r="F3" s="461"/>
    </row>
    <row r="4" ht="20.25" customHeight="1" spans="1:1">
      <c r="A4" s="462" t="s">
        <v>246</v>
      </c>
    </row>
    <row r="5" ht="25.5" customHeight="1" spans="1:6">
      <c r="A5" s="236" t="s">
        <v>86</v>
      </c>
      <c r="B5" s="463"/>
      <c r="C5" s="464" t="s">
        <v>247</v>
      </c>
      <c r="D5" s="465"/>
      <c r="E5" s="465"/>
      <c r="F5" s="466"/>
    </row>
    <row r="6" ht="15" customHeight="1" spans="1:6">
      <c r="A6" s="151" t="s">
        <v>88</v>
      </c>
      <c r="B6" s="467" t="s">
        <v>248</v>
      </c>
      <c r="C6" s="151" t="s">
        <v>249</v>
      </c>
      <c r="D6" s="468" t="s">
        <v>188</v>
      </c>
      <c r="E6" s="468" t="s">
        <v>250</v>
      </c>
      <c r="F6" s="467" t="s">
        <v>251</v>
      </c>
    </row>
    <row r="7" ht="15" customHeight="1" spans="1:6">
      <c r="A7" s="469" t="s">
        <v>252</v>
      </c>
      <c r="B7" s="470">
        <v>30361639</v>
      </c>
      <c r="C7" s="471" t="s">
        <v>94</v>
      </c>
      <c r="D7" s="472">
        <f>E7+F7</f>
        <v>0</v>
      </c>
      <c r="E7" s="473"/>
      <c r="F7" s="474"/>
    </row>
    <row r="8" ht="15" customHeight="1" spans="1:6">
      <c r="A8" s="469" t="s">
        <v>253</v>
      </c>
      <c r="B8" s="475">
        <v>30361639</v>
      </c>
      <c r="C8" s="471" t="s">
        <v>98</v>
      </c>
      <c r="D8" s="472">
        <f t="shared" ref="D8:D26" si="0">E8+F8</f>
        <v>0</v>
      </c>
      <c r="E8" s="473"/>
      <c r="F8" s="474"/>
    </row>
    <row r="9" ht="15" customHeight="1" spans="1:6">
      <c r="A9" s="469" t="s">
        <v>254</v>
      </c>
      <c r="B9" s="475"/>
      <c r="C9" s="471" t="s">
        <v>102</v>
      </c>
      <c r="D9" s="472">
        <f t="shared" si="0"/>
        <v>0</v>
      </c>
      <c r="E9" s="473"/>
      <c r="F9" s="474"/>
    </row>
    <row r="10" ht="15" customHeight="1" spans="1:6">
      <c r="A10" s="469"/>
      <c r="B10" s="476"/>
      <c r="C10" s="471" t="s">
        <v>106</v>
      </c>
      <c r="D10" s="472">
        <f t="shared" si="0"/>
        <v>0</v>
      </c>
      <c r="E10" s="473"/>
      <c r="F10" s="474"/>
    </row>
    <row r="11" ht="15" customHeight="1" spans="1:6">
      <c r="A11" s="469"/>
      <c r="B11" s="476"/>
      <c r="C11" s="471" t="s">
        <v>110</v>
      </c>
      <c r="D11" s="472">
        <f t="shared" si="0"/>
        <v>0</v>
      </c>
      <c r="E11" s="473"/>
      <c r="F11" s="474"/>
    </row>
    <row r="12" ht="15" customHeight="1" spans="1:6">
      <c r="A12" s="469"/>
      <c r="B12" s="476"/>
      <c r="C12" s="471" t="s">
        <v>113</v>
      </c>
      <c r="D12" s="472">
        <f t="shared" si="0"/>
        <v>0</v>
      </c>
      <c r="E12" s="473"/>
      <c r="F12" s="474"/>
    </row>
    <row r="13" ht="15" customHeight="1" spans="1:6">
      <c r="A13" s="469"/>
      <c r="B13" s="477"/>
      <c r="C13" s="471" t="s">
        <v>117</v>
      </c>
      <c r="D13" s="472">
        <f t="shared" si="0"/>
        <v>0</v>
      </c>
      <c r="E13" s="473"/>
      <c r="F13" s="474"/>
    </row>
    <row r="14" ht="15" customHeight="1" spans="1:6">
      <c r="A14" s="469"/>
      <c r="B14" s="477"/>
      <c r="C14" s="471" t="s">
        <v>120</v>
      </c>
      <c r="D14" s="472">
        <f t="shared" si="0"/>
        <v>4265935</v>
      </c>
      <c r="E14" s="473">
        <v>4265935</v>
      </c>
      <c r="F14" s="474"/>
    </row>
    <row r="15" ht="15" customHeight="1" spans="1:6">
      <c r="A15" s="469"/>
      <c r="B15" s="477"/>
      <c r="C15" s="471" t="s">
        <v>255</v>
      </c>
      <c r="D15" s="472">
        <f t="shared" si="0"/>
        <v>1227654</v>
      </c>
      <c r="E15" s="473">
        <v>1227654</v>
      </c>
      <c r="F15" s="474"/>
    </row>
    <row r="16" ht="15" customHeight="1" spans="1:6">
      <c r="A16" s="469"/>
      <c r="B16" s="477"/>
      <c r="C16" s="471" t="s">
        <v>256</v>
      </c>
      <c r="D16" s="472">
        <f t="shared" si="0"/>
        <v>0</v>
      </c>
      <c r="E16" s="473"/>
      <c r="F16" s="474"/>
    </row>
    <row r="17" ht="15" customHeight="1" spans="1:6">
      <c r="A17" s="469"/>
      <c r="B17" s="477"/>
      <c r="C17" s="471" t="s">
        <v>257</v>
      </c>
      <c r="D17" s="472">
        <f t="shared" si="0"/>
        <v>0</v>
      </c>
      <c r="E17" s="473"/>
      <c r="F17" s="474"/>
    </row>
    <row r="18" ht="15" customHeight="1" spans="1:6">
      <c r="A18" s="469"/>
      <c r="B18" s="477"/>
      <c r="C18" s="471" t="s">
        <v>258</v>
      </c>
      <c r="D18" s="472">
        <f t="shared" si="0"/>
        <v>23381355</v>
      </c>
      <c r="E18" s="473">
        <v>23381355</v>
      </c>
      <c r="F18" s="474"/>
    </row>
    <row r="19" ht="15" customHeight="1" spans="1:6">
      <c r="A19" s="292"/>
      <c r="B19" s="477"/>
      <c r="C19" s="471" t="s">
        <v>259</v>
      </c>
      <c r="D19" s="472">
        <f t="shared" si="0"/>
        <v>0</v>
      </c>
      <c r="E19" s="473"/>
      <c r="F19" s="474"/>
    </row>
    <row r="20" ht="15" customHeight="1" spans="1:6">
      <c r="A20" s="292"/>
      <c r="B20" s="477"/>
      <c r="C20" s="478" t="s">
        <v>260</v>
      </c>
      <c r="D20" s="472">
        <f t="shared" si="0"/>
        <v>0</v>
      </c>
      <c r="E20" s="473"/>
      <c r="F20" s="474"/>
    </row>
    <row r="21" ht="15" customHeight="1" spans="1:6">
      <c r="A21" s="292"/>
      <c r="B21" s="477"/>
      <c r="C21" s="478" t="s">
        <v>261</v>
      </c>
      <c r="D21" s="472">
        <f t="shared" si="0"/>
        <v>0</v>
      </c>
      <c r="E21" s="473"/>
      <c r="F21" s="474"/>
    </row>
    <row r="22" ht="15" customHeight="1" spans="1:6">
      <c r="A22" s="292"/>
      <c r="B22" s="477"/>
      <c r="C22" s="478" t="s">
        <v>262</v>
      </c>
      <c r="D22" s="472">
        <f t="shared" si="0"/>
        <v>0</v>
      </c>
      <c r="E22" s="473"/>
      <c r="F22" s="474"/>
    </row>
    <row r="23" ht="21.75" customHeight="1" spans="1:6">
      <c r="A23" s="292"/>
      <c r="B23" s="477"/>
      <c r="C23" s="478" t="s">
        <v>263</v>
      </c>
      <c r="D23" s="472">
        <f t="shared" si="0"/>
        <v>0</v>
      </c>
      <c r="E23" s="473"/>
      <c r="F23" s="474"/>
    </row>
    <row r="24" ht="22.5" customHeight="1" spans="1:6">
      <c r="A24" s="292"/>
      <c r="B24" s="477"/>
      <c r="C24" s="478" t="s">
        <v>264</v>
      </c>
      <c r="D24" s="472">
        <f t="shared" si="0"/>
        <v>0</v>
      </c>
      <c r="E24" s="473"/>
      <c r="F24" s="474"/>
    </row>
    <row r="25" ht="22.5" customHeight="1" spans="1:6">
      <c r="A25" s="292"/>
      <c r="B25" s="477"/>
      <c r="C25" s="478" t="s">
        <v>265</v>
      </c>
      <c r="D25" s="472">
        <f t="shared" si="0"/>
        <v>1486695</v>
      </c>
      <c r="E25" s="473">
        <v>1486695</v>
      </c>
      <c r="F25" s="474"/>
    </row>
    <row r="26" ht="21" customHeight="1" spans="1:6">
      <c r="A26" s="469"/>
      <c r="B26" s="477"/>
      <c r="C26" s="478" t="s">
        <v>266</v>
      </c>
      <c r="D26" s="472">
        <f t="shared" si="0"/>
        <v>0</v>
      </c>
      <c r="E26" s="473"/>
      <c r="F26" s="474"/>
    </row>
    <row r="27" s="47" customFormat="1" ht="22.5" customHeight="1" spans="1:6">
      <c r="A27" s="156" t="s">
        <v>163</v>
      </c>
      <c r="B27" s="470">
        <v>30361639</v>
      </c>
      <c r="C27" s="479" t="s">
        <v>174</v>
      </c>
      <c r="D27" s="480">
        <f>SUM(D7:D26)</f>
        <v>30361639</v>
      </c>
      <c r="E27" s="481">
        <v>30361639</v>
      </c>
      <c r="F27" s="482">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showGridLines="0" showZeros="0" topLeftCell="A15" workbookViewId="0">
      <selection activeCell="B8" sqref="B8:B25"/>
    </sheetView>
  </sheetViews>
  <sheetFormatPr defaultColWidth="9.125" defaultRowHeight="10.8"/>
  <cols>
    <col min="1" max="1" width="15" style="47" customWidth="1"/>
    <col min="2" max="2" width="12.875" style="47" customWidth="1"/>
    <col min="3" max="3" width="44.125" style="47" customWidth="1"/>
    <col min="4" max="4" width="14.875" style="47" customWidth="1"/>
    <col min="5" max="5" width="12.75" style="47" customWidth="1"/>
    <col min="6" max="6" width="13.125" style="47" customWidth="1"/>
    <col min="7" max="12" width="10.375" style="47" customWidth="1"/>
    <col min="13" max="13" width="10.625" style="47" customWidth="1"/>
    <col min="14" max="22" width="10.375" style="47" customWidth="1"/>
    <col min="23" max="24" width="6.875" style="47" customWidth="1"/>
    <col min="25" max="16384" width="9.125" style="47"/>
  </cols>
  <sheetData>
    <row r="1" ht="24.75" customHeight="1" spans="1:24">
      <c r="A1" s="325"/>
      <c r="B1" s="325"/>
      <c r="C1" s="325"/>
      <c r="D1" s="325"/>
      <c r="E1" s="325"/>
      <c r="F1" s="325"/>
      <c r="G1" s="325"/>
      <c r="H1" s="325"/>
      <c r="I1" s="325"/>
      <c r="J1" s="325"/>
      <c r="K1" s="325"/>
      <c r="L1" s="325"/>
      <c r="M1" s="325"/>
      <c r="N1" s="325"/>
      <c r="O1" s="325"/>
      <c r="P1" s="325"/>
      <c r="Q1" s="300"/>
      <c r="R1" s="300"/>
      <c r="S1" s="270"/>
      <c r="T1" s="270"/>
      <c r="U1" s="340"/>
      <c r="V1" s="305" t="s">
        <v>30</v>
      </c>
      <c r="W1" s="270"/>
      <c r="X1" s="270"/>
    </row>
    <row r="2" ht="24.75" customHeight="1" spans="1:24">
      <c r="A2" s="326" t="s">
        <v>31</v>
      </c>
      <c r="B2" s="326"/>
      <c r="C2" s="326"/>
      <c r="D2" s="326"/>
      <c r="E2" s="326"/>
      <c r="F2" s="326"/>
      <c r="G2" s="326"/>
      <c r="H2" s="326"/>
      <c r="I2" s="326"/>
      <c r="J2" s="326"/>
      <c r="K2" s="326"/>
      <c r="L2" s="326"/>
      <c r="M2" s="326"/>
      <c r="N2" s="326"/>
      <c r="O2" s="326"/>
      <c r="P2" s="326"/>
      <c r="Q2" s="326"/>
      <c r="R2" s="326"/>
      <c r="S2" s="326"/>
      <c r="T2" s="326"/>
      <c r="U2" s="326"/>
      <c r="V2" s="326"/>
      <c r="W2" s="270"/>
      <c r="X2" s="270"/>
    </row>
    <row r="3" ht="24.75" customHeight="1" spans="1:24">
      <c r="A3" s="327"/>
      <c r="B3" s="325"/>
      <c r="C3" s="325"/>
      <c r="D3" s="325"/>
      <c r="E3" s="325"/>
      <c r="F3" s="325"/>
      <c r="G3" s="325"/>
      <c r="H3" s="325"/>
      <c r="I3" s="325"/>
      <c r="J3" s="325"/>
      <c r="K3" s="325"/>
      <c r="L3" s="325"/>
      <c r="M3" s="325"/>
      <c r="N3" s="325"/>
      <c r="O3" s="325"/>
      <c r="P3" s="325"/>
      <c r="Q3" s="333"/>
      <c r="R3" s="333"/>
      <c r="S3" s="337"/>
      <c r="T3" s="337"/>
      <c r="U3" s="337"/>
      <c r="V3" s="348" t="s">
        <v>171</v>
      </c>
      <c r="W3" s="337"/>
      <c r="X3" s="337"/>
    </row>
    <row r="4" ht="24.75" customHeight="1" spans="1:24">
      <c r="A4" s="328" t="s">
        <v>210</v>
      </c>
      <c r="B4" s="345" t="s">
        <v>172</v>
      </c>
      <c r="C4" s="445" t="s">
        <v>211</v>
      </c>
      <c r="D4" s="310" t="s">
        <v>174</v>
      </c>
      <c r="E4" s="310" t="s">
        <v>267</v>
      </c>
      <c r="F4" s="310"/>
      <c r="G4" s="310"/>
      <c r="H4" s="310"/>
      <c r="I4" s="309" t="s">
        <v>268</v>
      </c>
      <c r="J4" s="309"/>
      <c r="K4" s="309"/>
      <c r="L4" s="309"/>
      <c r="M4" s="309"/>
      <c r="N4" s="309"/>
      <c r="O4" s="309"/>
      <c r="P4" s="309"/>
      <c r="Q4" s="309"/>
      <c r="R4" s="309"/>
      <c r="S4" s="345" t="s">
        <v>269</v>
      </c>
      <c r="T4" s="309" t="s">
        <v>270</v>
      </c>
      <c r="U4" s="458" t="s">
        <v>271</v>
      </c>
      <c r="V4" s="309" t="s">
        <v>272</v>
      </c>
      <c r="W4" s="337"/>
      <c r="X4" s="337"/>
    </row>
    <row r="5" ht="24.75" customHeight="1" spans="1:24">
      <c r="A5" s="328"/>
      <c r="B5" s="345"/>
      <c r="C5" s="445"/>
      <c r="D5" s="309"/>
      <c r="E5" s="446" t="s">
        <v>188</v>
      </c>
      <c r="F5" s="322" t="s">
        <v>273</v>
      </c>
      <c r="G5" s="322" t="s">
        <v>274</v>
      </c>
      <c r="H5" s="322" t="s">
        <v>275</v>
      </c>
      <c r="I5" s="322" t="s">
        <v>188</v>
      </c>
      <c r="J5" s="334" t="s">
        <v>276</v>
      </c>
      <c r="K5" s="334" t="s">
        <v>277</v>
      </c>
      <c r="L5" s="334" t="s">
        <v>278</v>
      </c>
      <c r="M5" s="377" t="s">
        <v>279</v>
      </c>
      <c r="N5" s="322" t="s">
        <v>280</v>
      </c>
      <c r="O5" s="322" t="s">
        <v>281</v>
      </c>
      <c r="P5" s="322" t="s">
        <v>282</v>
      </c>
      <c r="Q5" s="322" t="s">
        <v>283</v>
      </c>
      <c r="R5" s="321" t="s">
        <v>284</v>
      </c>
      <c r="S5" s="310"/>
      <c r="T5" s="309"/>
      <c r="U5" s="458"/>
      <c r="V5" s="309"/>
      <c r="W5" s="337"/>
      <c r="X5" s="337"/>
    </row>
    <row r="6" ht="30.75" customHeight="1" spans="1:24">
      <c r="A6" s="328"/>
      <c r="B6" s="345"/>
      <c r="C6" s="445"/>
      <c r="D6" s="309"/>
      <c r="E6" s="338"/>
      <c r="F6" s="309"/>
      <c r="G6" s="309"/>
      <c r="H6" s="309"/>
      <c r="I6" s="309"/>
      <c r="J6" s="335"/>
      <c r="K6" s="335"/>
      <c r="L6" s="335"/>
      <c r="M6" s="334"/>
      <c r="N6" s="309"/>
      <c r="O6" s="309"/>
      <c r="P6" s="309"/>
      <c r="Q6" s="309"/>
      <c r="R6" s="310"/>
      <c r="S6" s="310"/>
      <c r="T6" s="309"/>
      <c r="U6" s="458"/>
      <c r="V6" s="309"/>
      <c r="W6" s="270"/>
      <c r="X6" s="270"/>
    </row>
    <row r="7" s="47" customFormat="1" ht="27" customHeight="1" spans="1:22">
      <c r="A7" s="439"/>
      <c r="B7" s="447"/>
      <c r="C7" s="439" t="s">
        <v>188</v>
      </c>
      <c r="D7" s="448">
        <v>30361639</v>
      </c>
      <c r="E7" s="448">
        <v>25644839</v>
      </c>
      <c r="F7" s="448">
        <v>22495297</v>
      </c>
      <c r="G7" s="448">
        <v>3132982</v>
      </c>
      <c r="H7" s="448">
        <v>16560</v>
      </c>
      <c r="I7" s="448">
        <v>4716800</v>
      </c>
      <c r="J7" s="448">
        <v>4716800</v>
      </c>
      <c r="K7" s="256">
        <v>0</v>
      </c>
      <c r="L7" s="256">
        <v>0</v>
      </c>
      <c r="M7" s="256">
        <v>0</v>
      </c>
      <c r="N7" s="256">
        <v>0</v>
      </c>
      <c r="O7" s="256">
        <v>0</v>
      </c>
      <c r="P7" s="256">
        <v>0</v>
      </c>
      <c r="Q7" s="256">
        <v>0</v>
      </c>
      <c r="R7" s="256">
        <v>0</v>
      </c>
      <c r="S7" s="256">
        <v>0</v>
      </c>
      <c r="T7" s="256">
        <v>0</v>
      </c>
      <c r="U7" s="256">
        <v>0</v>
      </c>
      <c r="V7" s="256">
        <v>0</v>
      </c>
    </row>
    <row r="8" ht="27" customHeight="1" spans="1:24">
      <c r="A8" s="449"/>
      <c r="B8" s="450" t="s">
        <v>214</v>
      </c>
      <c r="C8" s="451" t="s">
        <v>285</v>
      </c>
      <c r="D8" s="448">
        <f>E8+I8</f>
        <v>30361639</v>
      </c>
      <c r="E8" s="448">
        <f>F8+G8+H8</f>
        <v>25644839</v>
      </c>
      <c r="F8" s="448">
        <f>F9+F13+F19+F23</f>
        <v>22495297</v>
      </c>
      <c r="G8" s="448">
        <f>G9</f>
        <v>3132982</v>
      </c>
      <c r="H8" s="448">
        <f>H9</f>
        <v>16560</v>
      </c>
      <c r="I8" s="448">
        <f t="shared" ref="I7:J9" si="0">I9</f>
        <v>4716800</v>
      </c>
      <c r="J8" s="448">
        <f t="shared" si="0"/>
        <v>4716800</v>
      </c>
      <c r="K8" s="256">
        <v>0</v>
      </c>
      <c r="L8" s="256">
        <v>0</v>
      </c>
      <c r="M8" s="256">
        <v>0</v>
      </c>
      <c r="N8" s="256">
        <v>0</v>
      </c>
      <c r="O8" s="256">
        <v>0</v>
      </c>
      <c r="P8" s="256">
        <v>0</v>
      </c>
      <c r="Q8" s="256">
        <v>0</v>
      </c>
      <c r="R8" s="256">
        <v>0</v>
      </c>
      <c r="S8" s="256">
        <v>0</v>
      </c>
      <c r="T8" s="256">
        <v>0</v>
      </c>
      <c r="U8" s="256">
        <v>0</v>
      </c>
      <c r="V8" s="256">
        <v>0</v>
      </c>
      <c r="W8" s="270"/>
      <c r="X8" s="270"/>
    </row>
    <row r="9" s="47" customFormat="1" ht="27" customHeight="1" spans="1:24">
      <c r="A9" s="452">
        <v>213</v>
      </c>
      <c r="B9" s="450" t="s">
        <v>214</v>
      </c>
      <c r="C9" s="453" t="s">
        <v>215</v>
      </c>
      <c r="D9" s="454">
        <f>E9+I9</f>
        <v>23381355</v>
      </c>
      <c r="E9" s="454">
        <f t="shared" ref="E9:H9" si="1">E10</f>
        <v>18664555</v>
      </c>
      <c r="F9" s="454">
        <f t="shared" si="1"/>
        <v>15515013</v>
      </c>
      <c r="G9" s="454">
        <f t="shared" si="1"/>
        <v>3132982</v>
      </c>
      <c r="H9" s="454">
        <f t="shared" si="1"/>
        <v>16560</v>
      </c>
      <c r="I9" s="454">
        <f t="shared" si="0"/>
        <v>4716800</v>
      </c>
      <c r="J9" s="454">
        <f t="shared" si="0"/>
        <v>4716800</v>
      </c>
      <c r="K9" s="256"/>
      <c r="L9" s="256"/>
      <c r="M9" s="256"/>
      <c r="N9" s="256"/>
      <c r="O9" s="256"/>
      <c r="P9" s="256"/>
      <c r="Q9" s="256"/>
      <c r="R9" s="256"/>
      <c r="S9" s="256"/>
      <c r="T9" s="256"/>
      <c r="U9" s="256"/>
      <c r="V9" s="256"/>
      <c r="W9" s="270"/>
      <c r="X9" s="270"/>
    </row>
    <row r="10" s="47" customFormat="1" ht="27" customHeight="1" spans="1:24">
      <c r="A10" s="452" t="s">
        <v>216</v>
      </c>
      <c r="B10" s="450" t="s">
        <v>214</v>
      </c>
      <c r="C10" s="453" t="s">
        <v>217</v>
      </c>
      <c r="D10" s="454">
        <f>D11+D12</f>
        <v>23381355</v>
      </c>
      <c r="E10" s="454">
        <f>E11</f>
        <v>18664555</v>
      </c>
      <c r="F10" s="454">
        <f t="shared" ref="F10:H10" si="2">F11</f>
        <v>15515013</v>
      </c>
      <c r="G10" s="454">
        <f t="shared" si="2"/>
        <v>3132982</v>
      </c>
      <c r="H10" s="454">
        <f t="shared" si="2"/>
        <v>16560</v>
      </c>
      <c r="I10" s="454">
        <f>I12</f>
        <v>4716800</v>
      </c>
      <c r="J10" s="454">
        <f>J12</f>
        <v>4716800</v>
      </c>
      <c r="K10" s="256"/>
      <c r="L10" s="256"/>
      <c r="M10" s="256"/>
      <c r="N10" s="256"/>
      <c r="O10" s="256"/>
      <c r="P10" s="256"/>
      <c r="Q10" s="256"/>
      <c r="R10" s="256"/>
      <c r="S10" s="256"/>
      <c r="T10" s="256"/>
      <c r="U10" s="256"/>
      <c r="V10" s="256"/>
      <c r="W10" s="270"/>
      <c r="X10" s="270"/>
    </row>
    <row r="11" ht="27" customHeight="1" spans="1:24">
      <c r="A11" s="452" t="s">
        <v>218</v>
      </c>
      <c r="B11" s="450" t="s">
        <v>214</v>
      </c>
      <c r="C11" s="453" t="s">
        <v>219</v>
      </c>
      <c r="D11" s="455">
        <f>E11</f>
        <v>18664555</v>
      </c>
      <c r="E11" s="455">
        <f>F11+G11+H11</f>
        <v>18664555</v>
      </c>
      <c r="F11" s="456">
        <v>15515013</v>
      </c>
      <c r="G11" s="456">
        <v>3132982</v>
      </c>
      <c r="H11" s="456">
        <v>16560</v>
      </c>
      <c r="I11" s="454"/>
      <c r="J11" s="454"/>
      <c r="K11" s="256">
        <v>0</v>
      </c>
      <c r="L11" s="256">
        <v>0</v>
      </c>
      <c r="M11" s="256"/>
      <c r="N11" s="256">
        <v>0</v>
      </c>
      <c r="O11" s="256">
        <v>0</v>
      </c>
      <c r="P11" s="256">
        <v>0</v>
      </c>
      <c r="Q11" s="256">
        <v>0</v>
      </c>
      <c r="R11" s="256">
        <v>0</v>
      </c>
      <c r="S11" s="256">
        <v>0</v>
      </c>
      <c r="T11" s="256">
        <v>0</v>
      </c>
      <c r="U11" s="256">
        <v>0</v>
      </c>
      <c r="V11" s="256">
        <v>0</v>
      </c>
      <c r="W11" s="270"/>
      <c r="X11" s="270"/>
    </row>
    <row r="12" s="47" customFormat="1" ht="28.8" customHeight="1" spans="1:24">
      <c r="A12" s="452" t="s">
        <v>220</v>
      </c>
      <c r="B12" s="450" t="s">
        <v>214</v>
      </c>
      <c r="C12" s="453" t="s">
        <v>221</v>
      </c>
      <c r="D12" s="454">
        <f>I12</f>
        <v>4716800</v>
      </c>
      <c r="E12" s="454"/>
      <c r="F12" s="454"/>
      <c r="G12" s="454"/>
      <c r="H12" s="454"/>
      <c r="I12" s="454">
        <v>4716800</v>
      </c>
      <c r="J12" s="454">
        <v>4716800</v>
      </c>
      <c r="K12" s="256"/>
      <c r="L12" s="256"/>
      <c r="M12" s="256"/>
      <c r="N12" s="256"/>
      <c r="O12" s="256"/>
      <c r="P12" s="256"/>
      <c r="Q12" s="256"/>
      <c r="R12" s="256"/>
      <c r="S12" s="256"/>
      <c r="T12" s="256"/>
      <c r="U12" s="256"/>
      <c r="V12" s="256"/>
      <c r="W12" s="270"/>
      <c r="X12" s="270"/>
    </row>
    <row r="13" s="47" customFormat="1" ht="28.8" customHeight="1" spans="1:24">
      <c r="A13" s="452">
        <v>208</v>
      </c>
      <c r="B13" s="450" t="s">
        <v>214</v>
      </c>
      <c r="C13" s="453" t="s">
        <v>222</v>
      </c>
      <c r="D13" s="455">
        <f>D14+D17</f>
        <v>4265935</v>
      </c>
      <c r="E13" s="455">
        <f>E14+E17</f>
        <v>4265935</v>
      </c>
      <c r="F13" s="455">
        <f>F14+F17</f>
        <v>4265935</v>
      </c>
      <c r="G13" s="454"/>
      <c r="H13" s="454"/>
      <c r="I13" s="454"/>
      <c r="J13" s="454"/>
      <c r="K13" s="256"/>
      <c r="L13" s="256"/>
      <c r="M13" s="256"/>
      <c r="N13" s="256"/>
      <c r="O13" s="256"/>
      <c r="P13" s="256"/>
      <c r="Q13" s="256"/>
      <c r="R13" s="256"/>
      <c r="S13" s="256"/>
      <c r="T13" s="256"/>
      <c r="U13" s="256"/>
      <c r="V13" s="256"/>
      <c r="W13" s="270"/>
      <c r="X13" s="270"/>
    </row>
    <row r="14" s="47" customFormat="1" ht="28.8" customHeight="1" spans="1:24">
      <c r="A14" s="452" t="s">
        <v>223</v>
      </c>
      <c r="B14" s="450" t="s">
        <v>214</v>
      </c>
      <c r="C14" s="453" t="s">
        <v>224</v>
      </c>
      <c r="D14" s="455">
        <f>D15+D16</f>
        <v>3610125</v>
      </c>
      <c r="E14" s="455">
        <f>E15+E16</f>
        <v>3610125</v>
      </c>
      <c r="F14" s="455">
        <f>F15+F16</f>
        <v>3610125</v>
      </c>
      <c r="G14" s="454"/>
      <c r="H14" s="454"/>
      <c r="I14" s="454"/>
      <c r="J14" s="454"/>
      <c r="K14" s="256"/>
      <c r="L14" s="256"/>
      <c r="M14" s="256"/>
      <c r="N14" s="256"/>
      <c r="O14" s="256"/>
      <c r="P14" s="256"/>
      <c r="Q14" s="256"/>
      <c r="R14" s="256"/>
      <c r="S14" s="256"/>
      <c r="T14" s="256"/>
      <c r="U14" s="256"/>
      <c r="V14" s="256"/>
      <c r="W14" s="270"/>
      <c r="X14" s="270"/>
    </row>
    <row r="15" s="47" customFormat="1" ht="28.8" customHeight="1" spans="1:24">
      <c r="A15" s="452" t="s">
        <v>225</v>
      </c>
      <c r="B15" s="450" t="s">
        <v>214</v>
      </c>
      <c r="C15" s="453" t="s">
        <v>226</v>
      </c>
      <c r="D15" s="455">
        <f>E15</f>
        <v>2618993</v>
      </c>
      <c r="E15" s="455">
        <v>2618993</v>
      </c>
      <c r="F15" s="455">
        <v>2618993</v>
      </c>
      <c r="G15" s="454"/>
      <c r="H15" s="454"/>
      <c r="I15" s="454"/>
      <c r="J15" s="454"/>
      <c r="K15" s="256"/>
      <c r="L15" s="256"/>
      <c r="M15" s="256"/>
      <c r="N15" s="256"/>
      <c r="O15" s="256"/>
      <c r="P15" s="256"/>
      <c r="Q15" s="256"/>
      <c r="R15" s="256"/>
      <c r="S15" s="256"/>
      <c r="T15" s="256"/>
      <c r="U15" s="256"/>
      <c r="V15" s="256"/>
      <c r="W15" s="270"/>
      <c r="X15" s="270"/>
    </row>
    <row r="16" s="47" customFormat="1" ht="28.8" customHeight="1" spans="1:24">
      <c r="A16" s="452" t="s">
        <v>227</v>
      </c>
      <c r="B16" s="450" t="s">
        <v>214</v>
      </c>
      <c r="C16" s="453" t="s">
        <v>228</v>
      </c>
      <c r="D16" s="455">
        <f>E16</f>
        <v>991132</v>
      </c>
      <c r="E16" s="455">
        <v>991132</v>
      </c>
      <c r="F16" s="455">
        <v>991132</v>
      </c>
      <c r="G16" s="454"/>
      <c r="H16" s="454"/>
      <c r="I16" s="454"/>
      <c r="J16" s="454"/>
      <c r="K16" s="256"/>
      <c r="L16" s="256"/>
      <c r="M16" s="256"/>
      <c r="N16" s="256"/>
      <c r="O16" s="256"/>
      <c r="P16" s="256"/>
      <c r="Q16" s="256"/>
      <c r="R16" s="256"/>
      <c r="S16" s="256"/>
      <c r="T16" s="256"/>
      <c r="U16" s="256"/>
      <c r="V16" s="256"/>
      <c r="W16" s="270"/>
      <c r="X16" s="270"/>
    </row>
    <row r="17" s="47" customFormat="1" ht="28.8" customHeight="1" spans="1:24">
      <c r="A17" s="452" t="s">
        <v>229</v>
      </c>
      <c r="B17" s="450" t="s">
        <v>214</v>
      </c>
      <c r="C17" s="453" t="s">
        <v>230</v>
      </c>
      <c r="D17" s="455">
        <f>D18</f>
        <v>655810</v>
      </c>
      <c r="E17" s="455">
        <f>E18</f>
        <v>655810</v>
      </c>
      <c r="F17" s="455">
        <f>F18</f>
        <v>655810</v>
      </c>
      <c r="G17" s="454"/>
      <c r="H17" s="454"/>
      <c r="I17" s="454"/>
      <c r="J17" s="454"/>
      <c r="K17" s="256"/>
      <c r="L17" s="256"/>
      <c r="M17" s="256"/>
      <c r="N17" s="256"/>
      <c r="O17" s="256"/>
      <c r="P17" s="256"/>
      <c r="Q17" s="256"/>
      <c r="R17" s="256"/>
      <c r="S17" s="256"/>
      <c r="T17" s="256"/>
      <c r="U17" s="256"/>
      <c r="V17" s="256"/>
      <c r="W17" s="270"/>
      <c r="X17" s="270"/>
    </row>
    <row r="18" s="47" customFormat="1" ht="28.8" customHeight="1" spans="1:24">
      <c r="A18" s="452" t="s">
        <v>231</v>
      </c>
      <c r="B18" s="450" t="s">
        <v>214</v>
      </c>
      <c r="C18" s="453" t="s">
        <v>232</v>
      </c>
      <c r="D18" s="455">
        <f>E18</f>
        <v>655810</v>
      </c>
      <c r="E18" s="455">
        <v>655810</v>
      </c>
      <c r="F18" s="455">
        <v>655810</v>
      </c>
      <c r="G18" s="457"/>
      <c r="H18" s="457"/>
      <c r="I18" s="457"/>
      <c r="J18" s="457"/>
      <c r="K18" s="256"/>
      <c r="L18" s="256"/>
      <c r="M18" s="256"/>
      <c r="N18" s="256"/>
      <c r="O18" s="256"/>
      <c r="P18" s="256"/>
      <c r="Q18" s="256"/>
      <c r="R18" s="256"/>
      <c r="S18" s="256"/>
      <c r="T18" s="256"/>
      <c r="U18" s="256"/>
      <c r="V18" s="256"/>
      <c r="W18" s="270"/>
      <c r="X18" s="270"/>
    </row>
    <row r="19" s="47" customFormat="1" ht="28.8" customHeight="1" spans="1:24">
      <c r="A19" s="452" t="s">
        <v>233</v>
      </c>
      <c r="B19" s="450" t="s">
        <v>214</v>
      </c>
      <c r="C19" s="453" t="s">
        <v>234</v>
      </c>
      <c r="D19" s="455">
        <f>D20</f>
        <v>1227654</v>
      </c>
      <c r="E19" s="455">
        <f t="shared" ref="E19:F19" si="3">E20</f>
        <v>1227654</v>
      </c>
      <c r="F19" s="455">
        <f t="shared" si="3"/>
        <v>1227654</v>
      </c>
      <c r="G19" s="457"/>
      <c r="H19" s="457"/>
      <c r="I19" s="457"/>
      <c r="J19" s="457"/>
      <c r="K19" s="256"/>
      <c r="L19" s="256"/>
      <c r="M19" s="256"/>
      <c r="N19" s="256"/>
      <c r="O19" s="256"/>
      <c r="P19" s="256"/>
      <c r="Q19" s="256"/>
      <c r="R19" s="256"/>
      <c r="S19" s="256"/>
      <c r="T19" s="256"/>
      <c r="U19" s="256"/>
      <c r="V19" s="256"/>
      <c r="W19" s="270"/>
      <c r="X19" s="270"/>
    </row>
    <row r="20" s="47" customFormat="1" ht="28.8" customHeight="1" spans="1:24">
      <c r="A20" s="452" t="s">
        <v>235</v>
      </c>
      <c r="B20" s="450" t="s">
        <v>214</v>
      </c>
      <c r="C20" s="453" t="s">
        <v>236</v>
      </c>
      <c r="D20" s="455">
        <f>SUM(D21:D22)</f>
        <v>1227654</v>
      </c>
      <c r="E20" s="455">
        <f t="shared" ref="E20:F20" si="4">SUM(E21:E22)</f>
        <v>1227654</v>
      </c>
      <c r="F20" s="455">
        <f t="shared" si="4"/>
        <v>1227654</v>
      </c>
      <c r="G20" s="457"/>
      <c r="H20" s="457"/>
      <c r="I20" s="457"/>
      <c r="J20" s="457"/>
      <c r="K20" s="256"/>
      <c r="L20" s="256"/>
      <c r="M20" s="256"/>
      <c r="N20" s="256"/>
      <c r="O20" s="256"/>
      <c r="P20" s="256"/>
      <c r="Q20" s="256"/>
      <c r="R20" s="256"/>
      <c r="S20" s="256"/>
      <c r="T20" s="256"/>
      <c r="U20" s="256"/>
      <c r="V20" s="256"/>
      <c r="W20" s="270"/>
      <c r="X20" s="270"/>
    </row>
    <row r="21" s="47" customFormat="1" ht="28.8" customHeight="1" spans="1:24">
      <c r="A21" s="452" t="s">
        <v>237</v>
      </c>
      <c r="B21" s="450" t="s">
        <v>214</v>
      </c>
      <c r="C21" s="453" t="s">
        <v>238</v>
      </c>
      <c r="D21" s="455">
        <f>E21</f>
        <v>559927</v>
      </c>
      <c r="E21" s="455">
        <v>559927</v>
      </c>
      <c r="F21" s="455">
        <f>E21</f>
        <v>559927</v>
      </c>
      <c r="G21" s="457"/>
      <c r="H21" s="457"/>
      <c r="I21" s="457"/>
      <c r="J21" s="457"/>
      <c r="K21" s="256"/>
      <c r="L21" s="256"/>
      <c r="M21" s="256"/>
      <c r="N21" s="256"/>
      <c r="O21" s="256"/>
      <c r="P21" s="256"/>
      <c r="Q21" s="256"/>
      <c r="R21" s="256"/>
      <c r="S21" s="256"/>
      <c r="T21" s="256"/>
      <c r="U21" s="256"/>
      <c r="V21" s="256"/>
      <c r="W21" s="270"/>
      <c r="X21" s="270"/>
    </row>
    <row r="22" s="47" customFormat="1" ht="28.8" customHeight="1" spans="1:24">
      <c r="A22" s="452" t="s">
        <v>239</v>
      </c>
      <c r="B22" s="450" t="s">
        <v>214</v>
      </c>
      <c r="C22" s="453" t="s">
        <v>240</v>
      </c>
      <c r="D22" s="455">
        <f>E22</f>
        <v>667727</v>
      </c>
      <c r="E22" s="455">
        <f>F22</f>
        <v>667727</v>
      </c>
      <c r="F22" s="455">
        <v>667727</v>
      </c>
      <c r="G22" s="457"/>
      <c r="H22" s="457"/>
      <c r="I22" s="457"/>
      <c r="J22" s="457"/>
      <c r="K22" s="256"/>
      <c r="L22" s="256"/>
      <c r="M22" s="256"/>
      <c r="N22" s="256"/>
      <c r="O22" s="256"/>
      <c r="P22" s="256"/>
      <c r="Q22" s="256"/>
      <c r="R22" s="256"/>
      <c r="S22" s="256"/>
      <c r="T22" s="256"/>
      <c r="U22" s="256"/>
      <c r="V22" s="256"/>
      <c r="W22" s="270"/>
      <c r="X22" s="270"/>
    </row>
    <row r="23" s="47" customFormat="1" ht="28.8" customHeight="1" spans="1:24">
      <c r="A23" s="452">
        <v>221</v>
      </c>
      <c r="B23" s="450" t="s">
        <v>214</v>
      </c>
      <c r="C23" s="453" t="s">
        <v>241</v>
      </c>
      <c r="D23" s="455">
        <f>D24</f>
        <v>1486695</v>
      </c>
      <c r="E23" s="455">
        <f>E24</f>
        <v>1486695</v>
      </c>
      <c r="F23" s="455">
        <f>F24</f>
        <v>1486695</v>
      </c>
      <c r="G23" s="457"/>
      <c r="H23" s="457"/>
      <c r="I23" s="457"/>
      <c r="J23" s="457"/>
      <c r="K23" s="256"/>
      <c r="L23" s="256"/>
      <c r="M23" s="256"/>
      <c r="N23" s="256"/>
      <c r="O23" s="256"/>
      <c r="P23" s="256"/>
      <c r="Q23" s="256"/>
      <c r="R23" s="256"/>
      <c r="S23" s="256"/>
      <c r="T23" s="256"/>
      <c r="U23" s="256"/>
      <c r="V23" s="256"/>
      <c r="W23" s="270"/>
      <c r="X23" s="270"/>
    </row>
    <row r="24" s="47" customFormat="1" ht="28.8" customHeight="1" spans="1:24">
      <c r="A24" s="452" t="s">
        <v>242</v>
      </c>
      <c r="B24" s="450" t="s">
        <v>214</v>
      </c>
      <c r="C24" s="453" t="s">
        <v>243</v>
      </c>
      <c r="D24" s="455">
        <f>E24</f>
        <v>1486695</v>
      </c>
      <c r="E24" s="455">
        <f>E25</f>
        <v>1486695</v>
      </c>
      <c r="F24" s="455">
        <f>F25</f>
        <v>1486695</v>
      </c>
      <c r="G24" s="457"/>
      <c r="H24" s="457"/>
      <c r="I24" s="457"/>
      <c r="J24" s="457"/>
      <c r="K24" s="256"/>
      <c r="L24" s="256"/>
      <c r="M24" s="256"/>
      <c r="N24" s="256"/>
      <c r="O24" s="256"/>
      <c r="P24" s="256"/>
      <c r="Q24" s="256"/>
      <c r="R24" s="256"/>
      <c r="S24" s="256"/>
      <c r="T24" s="256"/>
      <c r="U24" s="256"/>
      <c r="V24" s="256"/>
      <c r="W24" s="270"/>
      <c r="X24" s="270"/>
    </row>
    <row r="25" s="47" customFormat="1" ht="28.8" customHeight="1" spans="1:24">
      <c r="A25" s="452" t="s">
        <v>244</v>
      </c>
      <c r="B25" s="450" t="s">
        <v>214</v>
      </c>
      <c r="C25" s="453" t="s">
        <v>245</v>
      </c>
      <c r="D25" s="455">
        <f>E25</f>
        <v>1486695</v>
      </c>
      <c r="E25" s="455">
        <v>1486695</v>
      </c>
      <c r="F25" s="455">
        <v>1486695</v>
      </c>
      <c r="G25" s="457"/>
      <c r="H25" s="457"/>
      <c r="I25" s="457"/>
      <c r="J25" s="457"/>
      <c r="K25" s="256"/>
      <c r="L25" s="256"/>
      <c r="M25" s="256"/>
      <c r="N25" s="256"/>
      <c r="O25" s="256"/>
      <c r="P25" s="256"/>
      <c r="Q25" s="256"/>
      <c r="R25" s="256"/>
      <c r="S25" s="256"/>
      <c r="T25" s="256"/>
      <c r="U25" s="256"/>
      <c r="V25" s="256"/>
      <c r="W25" s="270"/>
      <c r="X25" s="270"/>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4"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B8" sqref="B8:B24"/>
    </sheetView>
  </sheetViews>
  <sheetFormatPr defaultColWidth="9" defaultRowHeight="10.8" outlineLevelCol="7"/>
  <cols>
    <col min="1" max="1" width="15.625" customWidth="1"/>
    <col min="2" max="2" width="13.375" customWidth="1"/>
    <col min="3" max="3" width="44.875" customWidth="1"/>
    <col min="4" max="4" width="15.375" customWidth="1"/>
    <col min="5" max="5" width="18.25" customWidth="1"/>
    <col min="6" max="6" width="24.75" customWidth="1"/>
    <col min="7" max="7" width="29.125" customWidth="1"/>
    <col min="8" max="8" width="9" style="433"/>
  </cols>
  <sheetData>
    <row r="1" ht="28.8" customHeight="1" spans="1:7">
      <c r="A1" s="305" t="s">
        <v>36</v>
      </c>
      <c r="B1" s="305"/>
      <c r="C1" s="305"/>
      <c r="D1" s="305"/>
      <c r="E1" s="305"/>
      <c r="F1" s="305"/>
      <c r="G1" s="305"/>
    </row>
    <row r="2" ht="22.2" customHeight="1" spans="1:7">
      <c r="A2" s="434" t="s">
        <v>286</v>
      </c>
      <c r="B2" s="434"/>
      <c r="C2" s="434"/>
      <c r="D2" s="434"/>
      <c r="E2" s="434"/>
      <c r="F2" s="434"/>
      <c r="G2" s="434"/>
    </row>
    <row r="3" ht="12" spans="1:7">
      <c r="A3" s="327"/>
      <c r="B3" s="325"/>
      <c r="C3" s="325"/>
      <c r="D3" s="325"/>
      <c r="E3" s="325"/>
      <c r="F3" s="325"/>
      <c r="G3" s="305" t="s">
        <v>171</v>
      </c>
    </row>
    <row r="4" ht="30.6" customHeight="1" spans="1:7">
      <c r="A4" s="328" t="s">
        <v>210</v>
      </c>
      <c r="B4" s="309" t="s">
        <v>172</v>
      </c>
      <c r="C4" s="435" t="s">
        <v>211</v>
      </c>
      <c r="D4" s="309" t="s">
        <v>174</v>
      </c>
      <c r="E4" s="309" t="s">
        <v>267</v>
      </c>
      <c r="F4" s="309"/>
      <c r="G4" s="309"/>
    </row>
    <row r="5" ht="30.6" customHeight="1" spans="1:7">
      <c r="A5" s="328"/>
      <c r="B5" s="309"/>
      <c r="C5" s="435"/>
      <c r="D5" s="309"/>
      <c r="E5" s="309" t="s">
        <v>273</v>
      </c>
      <c r="F5" s="309" t="s">
        <v>274</v>
      </c>
      <c r="G5" s="309" t="s">
        <v>275</v>
      </c>
    </row>
    <row r="6" ht="30.6" customHeight="1" spans="1:7">
      <c r="A6" s="328"/>
      <c r="B6" s="309"/>
      <c r="C6" s="435"/>
      <c r="D6" s="309"/>
      <c r="E6" s="309"/>
      <c r="F6" s="309"/>
      <c r="G6" s="309"/>
    </row>
    <row r="7" ht="30.6" customHeight="1" spans="1:8">
      <c r="A7" s="436"/>
      <c r="B7" s="437"/>
      <c r="C7" s="436" t="s">
        <v>188</v>
      </c>
      <c r="D7" s="256">
        <f>E7+F7+G7</f>
        <v>25644839</v>
      </c>
      <c r="E7" s="256">
        <f>E8</f>
        <v>22495297</v>
      </c>
      <c r="F7" s="256">
        <f>F8</f>
        <v>3132982</v>
      </c>
      <c r="G7" s="256">
        <v>16560</v>
      </c>
      <c r="H7" s="438"/>
    </row>
    <row r="8" ht="33" customHeight="1" spans="1:8">
      <c r="A8" s="439"/>
      <c r="B8" s="440" t="s">
        <v>214</v>
      </c>
      <c r="C8" s="441" t="s">
        <v>287</v>
      </c>
      <c r="D8" s="256">
        <f>D9+D12+D18+D22</f>
        <v>25644839</v>
      </c>
      <c r="E8" s="256">
        <f>E9+E12+E18+E22</f>
        <v>22495297</v>
      </c>
      <c r="F8" s="256">
        <f>F9</f>
        <v>3132982</v>
      </c>
      <c r="G8" s="256">
        <f>G9</f>
        <v>16560</v>
      </c>
      <c r="H8" s="438"/>
    </row>
    <row r="9" customFormat="1" ht="33" customHeight="1" spans="1:8">
      <c r="A9" s="187">
        <v>213</v>
      </c>
      <c r="B9" s="440" t="s">
        <v>214</v>
      </c>
      <c r="C9" s="187" t="s">
        <v>215</v>
      </c>
      <c r="D9" s="442">
        <f>D10</f>
        <v>18664555</v>
      </c>
      <c r="E9" s="442">
        <f t="shared" ref="E9:G9" si="0">E10</f>
        <v>15515013</v>
      </c>
      <c r="F9" s="442">
        <f t="shared" si="0"/>
        <v>3132982</v>
      </c>
      <c r="G9" s="442">
        <f t="shared" si="0"/>
        <v>16560</v>
      </c>
      <c r="H9" s="438"/>
    </row>
    <row r="10" customFormat="1" ht="33" customHeight="1" spans="1:8">
      <c r="A10" s="189">
        <v>21303</v>
      </c>
      <c r="B10" s="440" t="s">
        <v>214</v>
      </c>
      <c r="C10" s="187" t="s">
        <v>217</v>
      </c>
      <c r="D10" s="442">
        <f>D11</f>
        <v>18664555</v>
      </c>
      <c r="E10" s="442">
        <f t="shared" ref="E10:G10" si="1">E11</f>
        <v>15515013</v>
      </c>
      <c r="F10" s="442">
        <f t="shared" si="1"/>
        <v>3132982</v>
      </c>
      <c r="G10" s="442">
        <f t="shared" si="1"/>
        <v>16560</v>
      </c>
      <c r="H10" s="438"/>
    </row>
    <row r="11" ht="33" customHeight="1" spans="1:8">
      <c r="A11" s="443">
        <v>2130301</v>
      </c>
      <c r="B11" s="440" t="s">
        <v>214</v>
      </c>
      <c r="C11" s="441" t="s">
        <v>219</v>
      </c>
      <c r="D11" s="444">
        <f>E11+F11+G11</f>
        <v>18664555</v>
      </c>
      <c r="E11" s="444">
        <v>15515013</v>
      </c>
      <c r="F11" s="444">
        <v>3132982</v>
      </c>
      <c r="G11" s="444">
        <v>16560</v>
      </c>
      <c r="H11" s="438"/>
    </row>
    <row r="12" customFormat="1" ht="33" customHeight="1" spans="1:8">
      <c r="A12" s="191">
        <v>208</v>
      </c>
      <c r="B12" s="440" t="s">
        <v>214</v>
      </c>
      <c r="C12" s="187" t="s">
        <v>222</v>
      </c>
      <c r="D12" s="265">
        <f>D13+D16</f>
        <v>4265935</v>
      </c>
      <c r="E12" s="265">
        <f>E13+E16</f>
        <v>4265935</v>
      </c>
      <c r="F12" s="265"/>
      <c r="G12" s="442"/>
      <c r="H12" s="438"/>
    </row>
    <row r="13" customFormat="1" ht="33" customHeight="1" spans="1:8">
      <c r="A13" s="191" t="s">
        <v>223</v>
      </c>
      <c r="B13" s="440" t="s">
        <v>214</v>
      </c>
      <c r="C13" s="187" t="s">
        <v>224</v>
      </c>
      <c r="D13" s="265">
        <f>D14+D15</f>
        <v>3610125</v>
      </c>
      <c r="E13" s="265">
        <f>E14+E15</f>
        <v>3610125</v>
      </c>
      <c r="F13" s="265"/>
      <c r="G13" s="442"/>
      <c r="H13" s="438"/>
    </row>
    <row r="14" customFormat="1" ht="33" customHeight="1" spans="1:8">
      <c r="A14" s="191" t="s">
        <v>225</v>
      </c>
      <c r="B14" s="440" t="s">
        <v>214</v>
      </c>
      <c r="C14" s="187" t="s">
        <v>226</v>
      </c>
      <c r="D14" s="265">
        <f>E14</f>
        <v>2618993</v>
      </c>
      <c r="E14" s="265">
        <v>2618993</v>
      </c>
      <c r="F14" s="265"/>
      <c r="G14" s="442"/>
      <c r="H14" s="438"/>
    </row>
    <row r="15" customFormat="1" ht="33" customHeight="1" spans="1:8">
      <c r="A15" s="191" t="s">
        <v>227</v>
      </c>
      <c r="B15" s="440" t="s">
        <v>214</v>
      </c>
      <c r="C15" s="187" t="s">
        <v>228</v>
      </c>
      <c r="D15" s="265">
        <f>E15</f>
        <v>991132</v>
      </c>
      <c r="E15" s="265">
        <v>991132</v>
      </c>
      <c r="F15" s="265"/>
      <c r="G15" s="442"/>
      <c r="H15" s="438"/>
    </row>
    <row r="16" customFormat="1" ht="33" customHeight="1" spans="1:8">
      <c r="A16" s="191" t="s">
        <v>229</v>
      </c>
      <c r="B16" s="440" t="s">
        <v>214</v>
      </c>
      <c r="C16" s="187" t="s">
        <v>230</v>
      </c>
      <c r="D16" s="265">
        <f>E16</f>
        <v>655810</v>
      </c>
      <c r="E16" s="265">
        <v>655810</v>
      </c>
      <c r="F16" s="265"/>
      <c r="G16" s="442"/>
      <c r="H16" s="438"/>
    </row>
    <row r="17" customFormat="1" ht="33" customHeight="1" spans="1:8">
      <c r="A17" s="191" t="s">
        <v>231</v>
      </c>
      <c r="B17" s="440" t="s">
        <v>214</v>
      </c>
      <c r="C17" s="187" t="s">
        <v>232</v>
      </c>
      <c r="D17" s="265">
        <f>E17</f>
        <v>655810</v>
      </c>
      <c r="E17" s="265">
        <v>655810</v>
      </c>
      <c r="F17" s="265"/>
      <c r="G17" s="442"/>
      <c r="H17" s="438"/>
    </row>
    <row r="18" customFormat="1" ht="33" customHeight="1" spans="1:8">
      <c r="A18" s="191" t="s">
        <v>233</v>
      </c>
      <c r="B18" s="440" t="s">
        <v>214</v>
      </c>
      <c r="C18" s="187" t="s">
        <v>234</v>
      </c>
      <c r="D18" s="265">
        <f>E18</f>
        <v>1227654</v>
      </c>
      <c r="E18" s="265">
        <v>1227654</v>
      </c>
      <c r="F18" s="265"/>
      <c r="G18" s="442"/>
      <c r="H18" s="438"/>
    </row>
    <row r="19" customFormat="1" ht="33" customHeight="1" spans="1:8">
      <c r="A19" s="191" t="s">
        <v>235</v>
      </c>
      <c r="B19" s="440" t="s">
        <v>214</v>
      </c>
      <c r="C19" s="187" t="s">
        <v>236</v>
      </c>
      <c r="D19" s="265">
        <f>SUM(D20:D21)</f>
        <v>1227654</v>
      </c>
      <c r="E19" s="265">
        <f>SUM(E20:E21)</f>
        <v>1227654</v>
      </c>
      <c r="F19" s="265"/>
      <c r="G19" s="203"/>
      <c r="H19" s="438"/>
    </row>
    <row r="20" customFormat="1" ht="33" customHeight="1" spans="1:8">
      <c r="A20" s="191" t="s">
        <v>237</v>
      </c>
      <c r="B20" s="440" t="s">
        <v>214</v>
      </c>
      <c r="C20" s="187" t="s">
        <v>238</v>
      </c>
      <c r="D20" s="265">
        <f t="shared" ref="D20:D22" si="2">E20</f>
        <v>559927</v>
      </c>
      <c r="E20" s="265">
        <v>559927</v>
      </c>
      <c r="F20" s="265"/>
      <c r="G20" s="203"/>
      <c r="H20" s="438"/>
    </row>
    <row r="21" customFormat="1" ht="33" customHeight="1" spans="1:8">
      <c r="A21" s="191" t="s">
        <v>239</v>
      </c>
      <c r="B21" s="440" t="s">
        <v>214</v>
      </c>
      <c r="C21" s="187" t="s">
        <v>240</v>
      </c>
      <c r="D21" s="265">
        <f t="shared" si="2"/>
        <v>667727</v>
      </c>
      <c r="E21" s="265">
        <v>667727</v>
      </c>
      <c r="F21" s="265"/>
      <c r="G21" s="203"/>
      <c r="H21" s="438"/>
    </row>
    <row r="22" customFormat="1" ht="33" customHeight="1" spans="1:8">
      <c r="A22" s="191">
        <v>221</v>
      </c>
      <c r="B22" s="440" t="s">
        <v>214</v>
      </c>
      <c r="C22" s="187" t="s">
        <v>241</v>
      </c>
      <c r="D22" s="265">
        <f t="shared" si="2"/>
        <v>1486695</v>
      </c>
      <c r="E22" s="265">
        <v>1486695</v>
      </c>
      <c r="F22" s="265"/>
      <c r="G22" s="203"/>
      <c r="H22" s="438"/>
    </row>
    <row r="23" customFormat="1" ht="33" customHeight="1" spans="1:8">
      <c r="A23" s="191" t="s">
        <v>242</v>
      </c>
      <c r="B23" s="440" t="s">
        <v>214</v>
      </c>
      <c r="C23" s="187" t="s">
        <v>243</v>
      </c>
      <c r="D23" s="265">
        <f t="shared" ref="D23:D24" si="3">E23</f>
        <v>1486695</v>
      </c>
      <c r="E23" s="265">
        <v>1486695</v>
      </c>
      <c r="F23" s="265"/>
      <c r="G23" s="203"/>
      <c r="H23" s="438"/>
    </row>
    <row r="24" customFormat="1" ht="33" customHeight="1" spans="1:8">
      <c r="A24" s="191" t="s">
        <v>244</v>
      </c>
      <c r="B24" s="440" t="s">
        <v>214</v>
      </c>
      <c r="C24" s="187" t="s">
        <v>245</v>
      </c>
      <c r="D24" s="265">
        <f t="shared" si="3"/>
        <v>1486695</v>
      </c>
      <c r="E24" s="265">
        <v>1486695</v>
      </c>
      <c r="F24" s="265"/>
      <c r="G24" s="203"/>
      <c r="H24" s="438"/>
    </row>
  </sheetData>
  <mergeCells count="10">
    <mergeCell ref="A1:G1"/>
    <mergeCell ref="A2:G2"/>
    <mergeCell ref="E4:G4"/>
    <mergeCell ref="A4:A6"/>
    <mergeCell ref="B4:B6"/>
    <mergeCell ref="C4:C6"/>
    <mergeCell ref="D4:D6"/>
    <mergeCell ref="E5:E6"/>
    <mergeCell ref="F5:F6"/>
    <mergeCell ref="G5:G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showGridLines="0" showZeros="0" workbookViewId="0">
      <selection activeCell="B8" sqref="B8:B24"/>
    </sheetView>
  </sheetViews>
  <sheetFormatPr defaultColWidth="6.625" defaultRowHeight="10.8"/>
  <cols>
    <col min="1" max="1" width="13.25" style="47" customWidth="1"/>
    <col min="2" max="2" width="11.5" style="47" customWidth="1"/>
    <col min="3" max="3" width="38.375" style="47" customWidth="1"/>
    <col min="4" max="4" width="17" style="47" customWidth="1"/>
    <col min="5" max="5" width="17.125" style="47" customWidth="1"/>
    <col min="6" max="6" width="16.125" style="47" customWidth="1"/>
    <col min="7" max="7" width="13.625" style="47" customWidth="1"/>
    <col min="8" max="8" width="12.875" style="47" customWidth="1"/>
    <col min="9" max="10" width="10.125" style="47" customWidth="1"/>
    <col min="11" max="11" width="13.375" style="47" customWidth="1"/>
    <col min="12" max="12" width="15.5" style="47" customWidth="1"/>
    <col min="13" max="13" width="10.125" style="47" customWidth="1"/>
    <col min="14" max="14" width="12.625" style="47" customWidth="1"/>
    <col min="15" max="15" width="10.125" style="47" customWidth="1"/>
    <col min="16" max="16" width="13" style="47" customWidth="1"/>
    <col min="17" max="18" width="10.125" style="47" customWidth="1"/>
    <col min="19" max="19" width="12.375" style="47" customWidth="1"/>
    <col min="20" max="24" width="10.125" style="47" customWidth="1"/>
    <col min="25" max="25" width="11" style="47" customWidth="1"/>
    <col min="26" max="26" width="12.375" style="411" customWidth="1"/>
    <col min="27" max="16384" width="6.625" style="47"/>
  </cols>
  <sheetData>
    <row r="1" s="270" customFormat="1" ht="23.1" customHeight="1" spans="1:256">
      <c r="A1" s="305"/>
      <c r="B1" s="305"/>
      <c r="C1" s="305"/>
      <c r="D1" s="305"/>
      <c r="E1" s="305"/>
      <c r="F1" s="305"/>
      <c r="G1" s="305"/>
      <c r="H1" s="305"/>
      <c r="I1" s="305"/>
      <c r="J1" s="305"/>
      <c r="L1" s="305"/>
      <c r="M1" s="305"/>
      <c r="N1" s="305"/>
      <c r="O1" s="305"/>
      <c r="P1" s="305"/>
      <c r="Q1" s="305"/>
      <c r="R1" s="305"/>
      <c r="S1" s="305"/>
      <c r="T1" s="386" t="s">
        <v>288</v>
      </c>
      <c r="U1" s="386"/>
      <c r="V1" s="386"/>
      <c r="W1" s="386"/>
      <c r="X1" s="386"/>
      <c r="Y1" s="386"/>
      <c r="Z1" s="428"/>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c r="IN1" s="316"/>
      <c r="IO1" s="316"/>
      <c r="IP1" s="316"/>
      <c r="IQ1" s="316"/>
      <c r="IR1" s="316"/>
      <c r="IS1" s="316"/>
      <c r="IT1" s="316"/>
      <c r="IU1" s="316"/>
      <c r="IV1" s="316"/>
    </row>
    <row r="2" s="270" customFormat="1" ht="23.1" customHeight="1" spans="1:256">
      <c r="A2" s="326" t="s">
        <v>289</v>
      </c>
      <c r="B2" s="326"/>
      <c r="C2" s="326"/>
      <c r="D2" s="326"/>
      <c r="E2" s="326"/>
      <c r="F2" s="326"/>
      <c r="G2" s="326"/>
      <c r="H2" s="326"/>
      <c r="I2" s="326"/>
      <c r="J2" s="326"/>
      <c r="K2" s="326"/>
      <c r="L2" s="326"/>
      <c r="M2" s="326"/>
      <c r="N2" s="326"/>
      <c r="O2" s="326"/>
      <c r="P2" s="326"/>
      <c r="Q2" s="326"/>
      <c r="R2" s="326"/>
      <c r="S2" s="326"/>
      <c r="T2" s="326"/>
      <c r="U2" s="326"/>
      <c r="V2" s="326"/>
      <c r="W2" s="326"/>
      <c r="X2" s="326"/>
      <c r="Y2" s="326"/>
      <c r="Z2" s="429"/>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c r="HN2" s="316"/>
      <c r="HO2" s="316"/>
      <c r="HP2" s="316"/>
      <c r="HQ2" s="316"/>
      <c r="HR2" s="316"/>
      <c r="HS2" s="316"/>
      <c r="HT2" s="316"/>
      <c r="HU2" s="316"/>
      <c r="HV2" s="316"/>
      <c r="HW2" s="316"/>
      <c r="HX2" s="316"/>
      <c r="HY2" s="316"/>
      <c r="HZ2" s="316"/>
      <c r="IA2" s="316"/>
      <c r="IB2" s="316"/>
      <c r="IC2" s="316"/>
      <c r="ID2" s="316"/>
      <c r="IE2" s="316"/>
      <c r="IF2" s="316"/>
      <c r="IG2" s="316"/>
      <c r="IH2" s="316"/>
      <c r="II2" s="316"/>
      <c r="IJ2" s="316"/>
      <c r="IK2" s="316"/>
      <c r="IL2" s="316"/>
      <c r="IM2" s="316"/>
      <c r="IN2" s="316"/>
      <c r="IO2" s="316"/>
      <c r="IP2" s="316"/>
      <c r="IQ2" s="316"/>
      <c r="IR2" s="316"/>
      <c r="IS2" s="316"/>
      <c r="IT2" s="316"/>
      <c r="IU2" s="316"/>
      <c r="IV2" s="316"/>
    </row>
    <row r="3" s="270" customFormat="1" ht="44.25" customHeight="1" spans="4:256">
      <c r="D3" s="308"/>
      <c r="E3" s="308"/>
      <c r="F3" s="308"/>
      <c r="G3" s="308"/>
      <c r="H3" s="308"/>
      <c r="I3" s="308"/>
      <c r="J3" s="308"/>
      <c r="L3" s="419"/>
      <c r="M3" s="419"/>
      <c r="N3" s="325"/>
      <c r="O3" s="308"/>
      <c r="P3" s="420"/>
      <c r="Q3" s="308"/>
      <c r="R3" s="308"/>
      <c r="S3" s="419"/>
      <c r="U3" s="421"/>
      <c r="V3" s="421"/>
      <c r="W3" s="421"/>
      <c r="X3" s="421"/>
      <c r="Y3" s="421" t="s">
        <v>171</v>
      </c>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row>
    <row r="4" s="270" customFormat="1" ht="23.1" customHeight="1" spans="1:256">
      <c r="A4" s="309" t="s">
        <v>210</v>
      </c>
      <c r="B4" s="309" t="s">
        <v>172</v>
      </c>
      <c r="C4" s="272" t="s">
        <v>211</v>
      </c>
      <c r="D4" s="310" t="s">
        <v>212</v>
      </c>
      <c r="E4" s="272" t="s">
        <v>290</v>
      </c>
      <c r="F4" s="272"/>
      <c r="G4" s="272"/>
      <c r="H4" s="272"/>
      <c r="I4" s="272"/>
      <c r="J4" s="272"/>
      <c r="K4" s="272" t="s">
        <v>291</v>
      </c>
      <c r="L4" s="272"/>
      <c r="M4" s="272"/>
      <c r="N4" s="272"/>
      <c r="O4" s="272"/>
      <c r="P4" s="272"/>
      <c r="Q4" s="272"/>
      <c r="R4" s="381"/>
      <c r="S4" s="381" t="s">
        <v>292</v>
      </c>
      <c r="T4" s="422" t="s">
        <v>293</v>
      </c>
      <c r="U4" s="423"/>
      <c r="V4" s="423"/>
      <c r="W4" s="423"/>
      <c r="X4" s="423"/>
      <c r="Y4" s="430"/>
      <c r="Z4" s="429"/>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c r="HC4" s="316"/>
      <c r="HD4" s="316"/>
      <c r="HE4" s="316"/>
      <c r="HF4" s="316"/>
      <c r="HG4" s="316"/>
      <c r="HH4" s="316"/>
      <c r="HI4" s="316"/>
      <c r="HJ4" s="316"/>
      <c r="HK4" s="316"/>
      <c r="HL4" s="316"/>
      <c r="HM4" s="316"/>
      <c r="HN4" s="316"/>
      <c r="HO4" s="316"/>
      <c r="HP4" s="316"/>
      <c r="HQ4" s="316"/>
      <c r="HR4" s="316"/>
      <c r="HS4" s="316"/>
      <c r="HT4" s="316"/>
      <c r="HU4" s="316"/>
      <c r="HV4" s="316"/>
      <c r="HW4" s="316"/>
      <c r="HX4" s="316"/>
      <c r="HY4" s="316"/>
      <c r="HZ4" s="316"/>
      <c r="IA4" s="316"/>
      <c r="IB4" s="316"/>
      <c r="IC4" s="316"/>
      <c r="ID4" s="316"/>
      <c r="IE4" s="316"/>
      <c r="IF4" s="316"/>
      <c r="IG4" s="316"/>
      <c r="IH4" s="316"/>
      <c r="II4" s="316"/>
      <c r="IJ4" s="316"/>
      <c r="IK4" s="316"/>
      <c r="IL4" s="316"/>
      <c r="IM4" s="316"/>
      <c r="IN4" s="316"/>
      <c r="IO4" s="316"/>
      <c r="IP4" s="316"/>
      <c r="IQ4" s="316"/>
      <c r="IR4" s="316"/>
      <c r="IS4" s="316"/>
      <c r="IT4" s="316"/>
      <c r="IU4" s="316"/>
      <c r="IV4" s="316"/>
    </row>
    <row r="5" s="270" customFormat="1" ht="19.5" customHeight="1" spans="1:256">
      <c r="A5" s="309"/>
      <c r="B5" s="309"/>
      <c r="C5" s="272"/>
      <c r="D5" s="310"/>
      <c r="E5" s="272"/>
      <c r="F5" s="272"/>
      <c r="G5" s="272"/>
      <c r="H5" s="272"/>
      <c r="I5" s="272"/>
      <c r="J5" s="272"/>
      <c r="K5" s="272"/>
      <c r="L5" s="272"/>
      <c r="M5" s="272"/>
      <c r="N5" s="272"/>
      <c r="O5" s="272"/>
      <c r="P5" s="272"/>
      <c r="Q5" s="272"/>
      <c r="R5" s="381"/>
      <c r="S5" s="381"/>
      <c r="T5" s="285"/>
      <c r="U5" s="424"/>
      <c r="V5" s="424"/>
      <c r="W5" s="424"/>
      <c r="X5" s="424"/>
      <c r="Y5" s="294"/>
      <c r="Z5" s="429"/>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c r="HC5" s="316"/>
      <c r="HD5" s="316"/>
      <c r="HE5" s="316"/>
      <c r="HF5" s="316"/>
      <c r="HG5" s="316"/>
      <c r="HH5" s="316"/>
      <c r="HI5" s="316"/>
      <c r="HJ5" s="316"/>
      <c r="HK5" s="316"/>
      <c r="HL5" s="316"/>
      <c r="HM5" s="316"/>
      <c r="HN5" s="316"/>
      <c r="HO5" s="316"/>
      <c r="HP5" s="316"/>
      <c r="HQ5" s="316"/>
      <c r="HR5" s="316"/>
      <c r="HS5" s="316"/>
      <c r="HT5" s="316"/>
      <c r="HU5" s="316"/>
      <c r="HV5" s="316"/>
      <c r="HW5" s="316"/>
      <c r="HX5" s="316"/>
      <c r="HY5" s="316"/>
      <c r="HZ5" s="316"/>
      <c r="IA5" s="316"/>
      <c r="IB5" s="316"/>
      <c r="IC5" s="316"/>
      <c r="ID5" s="316"/>
      <c r="IE5" s="316"/>
      <c r="IF5" s="316"/>
      <c r="IG5" s="316"/>
      <c r="IH5" s="316"/>
      <c r="II5" s="316"/>
      <c r="IJ5" s="316"/>
      <c r="IK5" s="316"/>
      <c r="IL5" s="316"/>
      <c r="IM5" s="316"/>
      <c r="IN5" s="316"/>
      <c r="IO5" s="316"/>
      <c r="IP5" s="316"/>
      <c r="IQ5" s="316"/>
      <c r="IR5" s="316"/>
      <c r="IS5" s="316"/>
      <c r="IT5" s="316"/>
      <c r="IU5" s="316"/>
      <c r="IV5" s="316"/>
    </row>
    <row r="6" s="270" customFormat="1" ht="50.25" customHeight="1" spans="1:256">
      <c r="A6" s="309"/>
      <c r="B6" s="309"/>
      <c r="C6" s="272"/>
      <c r="D6" s="309"/>
      <c r="E6" s="339" t="s">
        <v>188</v>
      </c>
      <c r="F6" s="339" t="s">
        <v>294</v>
      </c>
      <c r="G6" s="339" t="s">
        <v>295</v>
      </c>
      <c r="H6" s="339" t="s">
        <v>296</v>
      </c>
      <c r="I6" s="339" t="s">
        <v>297</v>
      </c>
      <c r="J6" s="339" t="s">
        <v>298</v>
      </c>
      <c r="K6" s="277" t="s">
        <v>188</v>
      </c>
      <c r="L6" s="277" t="s">
        <v>299</v>
      </c>
      <c r="M6" s="277" t="s">
        <v>300</v>
      </c>
      <c r="N6" s="339" t="s">
        <v>301</v>
      </c>
      <c r="O6" s="339" t="s">
        <v>302</v>
      </c>
      <c r="P6" s="339" t="s">
        <v>303</v>
      </c>
      <c r="Q6" s="339" t="s">
        <v>304</v>
      </c>
      <c r="R6" s="380" t="s">
        <v>305</v>
      </c>
      <c r="S6" s="272"/>
      <c r="T6" s="296" t="s">
        <v>188</v>
      </c>
      <c r="U6" s="296" t="s">
        <v>306</v>
      </c>
      <c r="V6" s="296" t="s">
        <v>307</v>
      </c>
      <c r="W6" s="296" t="s">
        <v>308</v>
      </c>
      <c r="X6" s="296" t="s">
        <v>309</v>
      </c>
      <c r="Y6" s="431" t="s">
        <v>293</v>
      </c>
      <c r="Z6" s="429"/>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316"/>
      <c r="GL6" s="316"/>
      <c r="GM6" s="316"/>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6"/>
      <c r="HM6" s="316"/>
      <c r="HN6" s="316"/>
      <c r="HO6" s="316"/>
      <c r="HP6" s="316"/>
      <c r="HQ6" s="316"/>
      <c r="HR6" s="316"/>
      <c r="HS6" s="316"/>
      <c r="HT6" s="316"/>
      <c r="HU6" s="316"/>
      <c r="HV6" s="316"/>
      <c r="HW6" s="316"/>
      <c r="HX6" s="316"/>
      <c r="HY6" s="316"/>
      <c r="HZ6" s="316"/>
      <c r="IA6" s="316"/>
      <c r="IB6" s="316"/>
      <c r="IC6" s="316"/>
      <c r="ID6" s="316"/>
      <c r="IE6" s="316"/>
      <c r="IF6" s="316"/>
      <c r="IG6" s="316"/>
      <c r="IH6" s="316"/>
      <c r="II6" s="316"/>
      <c r="IJ6" s="316"/>
      <c r="IK6" s="316"/>
      <c r="IL6" s="316"/>
      <c r="IM6" s="316"/>
      <c r="IN6" s="316"/>
      <c r="IO6" s="316"/>
      <c r="IP6" s="316"/>
      <c r="IQ6" s="316"/>
      <c r="IR6" s="316"/>
      <c r="IS6" s="316"/>
      <c r="IT6" s="316"/>
      <c r="IU6" s="316"/>
      <c r="IV6" s="316"/>
    </row>
    <row r="7" s="47" customFormat="1" ht="23.1" customHeight="1" spans="1:25">
      <c r="A7" s="173"/>
      <c r="B7" s="412"/>
      <c r="C7" s="413" t="s">
        <v>188</v>
      </c>
      <c r="D7" s="414">
        <f>E7+K7+S7+T7</f>
        <v>22495297</v>
      </c>
      <c r="E7" s="414">
        <f>F7+G7+I7</f>
        <v>15496653</v>
      </c>
      <c r="F7" s="414">
        <f>F8</f>
        <v>10507392</v>
      </c>
      <c r="G7" s="414">
        <f>G8</f>
        <v>4382124</v>
      </c>
      <c r="H7" s="414">
        <v>0</v>
      </c>
      <c r="I7" s="414">
        <f>I8</f>
        <v>607137</v>
      </c>
      <c r="J7" s="414">
        <v>0</v>
      </c>
      <c r="K7" s="414">
        <f>L7+M7+N7+P7+Q7+R7</f>
        <v>5173307</v>
      </c>
      <c r="L7" s="414">
        <v>2618993</v>
      </c>
      <c r="M7" s="414">
        <v>991132</v>
      </c>
      <c r="N7" s="414">
        <v>1227654</v>
      </c>
      <c r="O7" s="414">
        <v>0</v>
      </c>
      <c r="P7" s="414">
        <v>123891</v>
      </c>
      <c r="Q7" s="414">
        <v>57480</v>
      </c>
      <c r="R7" s="414">
        <v>154157</v>
      </c>
      <c r="S7" s="414">
        <v>1486695</v>
      </c>
      <c r="T7" s="414">
        <f>U7+W7+X7</f>
        <v>338642</v>
      </c>
      <c r="U7" s="414">
        <v>18360</v>
      </c>
      <c r="V7" s="425">
        <v>0</v>
      </c>
      <c r="W7" s="175">
        <v>120106</v>
      </c>
      <c r="X7" s="175">
        <v>200176</v>
      </c>
      <c r="Y7" s="403">
        <v>0</v>
      </c>
    </row>
    <row r="8" s="270" customFormat="1" ht="23.1" customHeight="1" spans="1:256">
      <c r="A8" s="173"/>
      <c r="B8" s="412" t="s">
        <v>214</v>
      </c>
      <c r="C8" s="413" t="s">
        <v>310</v>
      </c>
      <c r="D8" s="414">
        <f>D9+D12+D18+D22</f>
        <v>22495297</v>
      </c>
      <c r="E8" s="414">
        <f>E9</f>
        <v>15496653</v>
      </c>
      <c r="F8" s="414">
        <f t="shared" ref="F8:I8" si="0">F9</f>
        <v>10507392</v>
      </c>
      <c r="G8" s="414">
        <f t="shared" si="0"/>
        <v>4382124</v>
      </c>
      <c r="H8" s="414">
        <f t="shared" si="0"/>
        <v>0</v>
      </c>
      <c r="I8" s="414">
        <f t="shared" si="0"/>
        <v>607137</v>
      </c>
      <c r="J8" s="414">
        <v>0</v>
      </c>
      <c r="K8" s="414">
        <f>L8+M8+N8+P8+Q8+R8</f>
        <v>5173307</v>
      </c>
      <c r="L8" s="414">
        <v>2618993</v>
      </c>
      <c r="M8" s="414">
        <v>991132</v>
      </c>
      <c r="N8" s="414">
        <v>1227654</v>
      </c>
      <c r="O8" s="414">
        <v>0</v>
      </c>
      <c r="P8" s="414">
        <v>123891</v>
      </c>
      <c r="Q8" s="414">
        <v>57480</v>
      </c>
      <c r="R8" s="414">
        <v>154157</v>
      </c>
      <c r="S8" s="414">
        <v>1486695</v>
      </c>
      <c r="T8" s="414">
        <f>T9</f>
        <v>18360</v>
      </c>
      <c r="U8" s="414">
        <f>U9</f>
        <v>18360</v>
      </c>
      <c r="V8" s="425">
        <v>0</v>
      </c>
      <c r="W8" s="175">
        <f>W12</f>
        <v>120106</v>
      </c>
      <c r="X8" s="175">
        <v>200176</v>
      </c>
      <c r="Y8" s="403">
        <v>0</v>
      </c>
      <c r="Z8" s="429"/>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row>
    <row r="9" s="270" customFormat="1" ht="23.1" customHeight="1" spans="1:256">
      <c r="A9" s="413">
        <v>213</v>
      </c>
      <c r="B9" s="412" t="s">
        <v>214</v>
      </c>
      <c r="C9" s="413" t="s">
        <v>215</v>
      </c>
      <c r="D9" s="415">
        <f>E9+T9</f>
        <v>15515013</v>
      </c>
      <c r="E9" s="416">
        <f>F9+G9+I9</f>
        <v>15496653</v>
      </c>
      <c r="F9" s="416">
        <f>F10</f>
        <v>10507392</v>
      </c>
      <c r="G9" s="416">
        <f t="shared" ref="G9:I9" si="1">G10</f>
        <v>4382124</v>
      </c>
      <c r="H9" s="416">
        <f t="shared" si="1"/>
        <v>0</v>
      </c>
      <c r="I9" s="416">
        <f t="shared" si="1"/>
        <v>607137</v>
      </c>
      <c r="J9" s="416">
        <v>0</v>
      </c>
      <c r="K9" s="416"/>
      <c r="L9" s="416"/>
      <c r="M9" s="416"/>
      <c r="N9" s="416"/>
      <c r="O9" s="416"/>
      <c r="P9" s="416"/>
      <c r="Q9" s="416"/>
      <c r="R9" s="416"/>
      <c r="S9" s="416"/>
      <c r="T9" s="416">
        <f>U9</f>
        <v>18360</v>
      </c>
      <c r="U9" s="416">
        <f>U10</f>
        <v>18360</v>
      </c>
      <c r="V9" s="426"/>
      <c r="W9" s="427"/>
      <c r="X9" s="427"/>
      <c r="Y9" s="432"/>
      <c r="Z9" s="429"/>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316"/>
      <c r="ED9" s="316"/>
      <c r="EE9" s="316"/>
      <c r="EF9" s="316"/>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E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row>
    <row r="10" s="270" customFormat="1" ht="23.1" customHeight="1" spans="1:256">
      <c r="A10" s="339">
        <v>21303</v>
      </c>
      <c r="B10" s="412" t="s">
        <v>214</v>
      </c>
      <c r="C10" s="413" t="s">
        <v>217</v>
      </c>
      <c r="D10" s="415">
        <f>E10+T9</f>
        <v>15515013</v>
      </c>
      <c r="E10" s="416">
        <f>F10+G10+I10</f>
        <v>15496653</v>
      </c>
      <c r="F10" s="416">
        <f>F11</f>
        <v>10507392</v>
      </c>
      <c r="G10" s="416">
        <f t="shared" ref="G10:I10" si="2">G11</f>
        <v>4382124</v>
      </c>
      <c r="H10" s="416">
        <f t="shared" si="2"/>
        <v>0</v>
      </c>
      <c r="I10" s="416">
        <f t="shared" si="2"/>
        <v>607137</v>
      </c>
      <c r="J10" s="416"/>
      <c r="K10" s="416"/>
      <c r="L10" s="416"/>
      <c r="M10" s="416"/>
      <c r="N10" s="416"/>
      <c r="O10" s="416"/>
      <c r="P10" s="416"/>
      <c r="Q10" s="416"/>
      <c r="R10" s="416"/>
      <c r="S10" s="416"/>
      <c r="T10" s="416">
        <f>U10</f>
        <v>18360</v>
      </c>
      <c r="U10" s="416">
        <f>U11</f>
        <v>18360</v>
      </c>
      <c r="V10" s="426"/>
      <c r="W10" s="427"/>
      <c r="X10" s="427"/>
      <c r="Y10" s="432"/>
      <c r="Z10" s="429"/>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6"/>
      <c r="IP10" s="316"/>
      <c r="IQ10" s="316"/>
      <c r="IR10" s="316"/>
      <c r="IS10" s="316"/>
      <c r="IT10" s="316"/>
      <c r="IU10" s="316"/>
      <c r="IV10" s="316"/>
    </row>
    <row r="11" s="270" customFormat="1" ht="23.1" customHeight="1" spans="1:256">
      <c r="A11" s="174">
        <v>2130301</v>
      </c>
      <c r="B11" s="412" t="s">
        <v>214</v>
      </c>
      <c r="C11" s="413" t="s">
        <v>219</v>
      </c>
      <c r="D11" s="415">
        <f>E11+T11</f>
        <v>15515013</v>
      </c>
      <c r="E11" s="416">
        <f>SUM(F11:I11)</f>
        <v>15496653</v>
      </c>
      <c r="F11" s="416">
        <v>10507392</v>
      </c>
      <c r="G11" s="416">
        <v>4382124</v>
      </c>
      <c r="H11" s="416"/>
      <c r="I11" s="416">
        <v>607137</v>
      </c>
      <c r="J11" s="416"/>
      <c r="K11" s="416"/>
      <c r="L11" s="416"/>
      <c r="M11" s="416"/>
      <c r="N11" s="416"/>
      <c r="O11" s="416"/>
      <c r="P11" s="416"/>
      <c r="Q11" s="416"/>
      <c r="R11" s="416"/>
      <c r="S11" s="416"/>
      <c r="T11" s="416">
        <f>U11</f>
        <v>18360</v>
      </c>
      <c r="U11" s="416">
        <v>18360</v>
      </c>
      <c r="V11" s="426"/>
      <c r="W11" s="427"/>
      <c r="X11" s="427"/>
      <c r="Y11" s="427"/>
      <c r="Z11" s="429"/>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row>
    <row r="12" s="270" customFormat="1" ht="23.1" customHeight="1" spans="1:256">
      <c r="A12" s="417">
        <v>208</v>
      </c>
      <c r="B12" s="412" t="s">
        <v>214</v>
      </c>
      <c r="C12" s="413" t="s">
        <v>222</v>
      </c>
      <c r="D12" s="415">
        <f>D13+D16</f>
        <v>4265935</v>
      </c>
      <c r="E12" s="416"/>
      <c r="F12" s="416"/>
      <c r="G12" s="416"/>
      <c r="H12" s="416"/>
      <c r="I12" s="416"/>
      <c r="J12" s="416"/>
      <c r="K12" s="416">
        <f>SUM(L12:R12)</f>
        <v>3945653</v>
      </c>
      <c r="L12" s="416">
        <f>L13</f>
        <v>2618993</v>
      </c>
      <c r="M12" s="416">
        <f>M13</f>
        <v>991132</v>
      </c>
      <c r="N12" s="416"/>
      <c r="O12" s="416"/>
      <c r="P12" s="416">
        <v>123891</v>
      </c>
      <c r="Q12" s="416">
        <v>57480</v>
      </c>
      <c r="R12" s="416">
        <v>154157</v>
      </c>
      <c r="S12" s="416"/>
      <c r="T12" s="416">
        <f>W12+X12</f>
        <v>320282</v>
      </c>
      <c r="U12" s="416"/>
      <c r="V12" s="426"/>
      <c r="W12" s="427">
        <v>120106</v>
      </c>
      <c r="X12" s="427">
        <v>200176</v>
      </c>
      <c r="Y12" s="432"/>
      <c r="Z12" s="429"/>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row>
    <row r="13" s="270" customFormat="1" ht="23.1" customHeight="1" spans="1:256">
      <c r="A13" s="417" t="s">
        <v>223</v>
      </c>
      <c r="B13" s="412" t="s">
        <v>214</v>
      </c>
      <c r="C13" s="413" t="s">
        <v>224</v>
      </c>
      <c r="D13" s="415">
        <f>D14+D15</f>
        <v>3610125</v>
      </c>
      <c r="E13" s="416"/>
      <c r="F13" s="416"/>
      <c r="G13" s="416"/>
      <c r="H13" s="416"/>
      <c r="I13" s="416"/>
      <c r="J13" s="416"/>
      <c r="K13" s="416">
        <f>SUM(L13:M13)</f>
        <v>3610125</v>
      </c>
      <c r="L13" s="416">
        <v>2618993</v>
      </c>
      <c r="M13" s="416">
        <v>991132</v>
      </c>
      <c r="N13" s="416"/>
      <c r="O13" s="416"/>
      <c r="P13" s="416"/>
      <c r="Q13" s="416"/>
      <c r="R13" s="416"/>
      <c r="S13" s="416"/>
      <c r="T13" s="416"/>
      <c r="U13" s="416"/>
      <c r="V13" s="426"/>
      <c r="W13" s="427"/>
      <c r="X13" s="427"/>
      <c r="Y13" s="432"/>
      <c r="Z13" s="429"/>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c r="FO13" s="316"/>
      <c r="FP13" s="316"/>
      <c r="FQ13" s="316"/>
      <c r="FR13" s="316"/>
      <c r="FS13" s="316"/>
      <c r="FT13" s="316"/>
      <c r="FU13" s="316"/>
      <c r="FV13" s="316"/>
      <c r="FW13" s="316"/>
      <c r="FX13" s="316"/>
      <c r="FY13" s="316"/>
      <c r="FZ13" s="316"/>
      <c r="GA13" s="316"/>
      <c r="GB13" s="316"/>
      <c r="GC13" s="316"/>
      <c r="GD13" s="316"/>
      <c r="GE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row>
    <row r="14" s="270" customFormat="1" ht="23.1" customHeight="1" spans="1:256">
      <c r="A14" s="417" t="s">
        <v>225</v>
      </c>
      <c r="B14" s="412" t="s">
        <v>214</v>
      </c>
      <c r="C14" s="413" t="s">
        <v>226</v>
      </c>
      <c r="D14" s="415">
        <f>K14</f>
        <v>2618993</v>
      </c>
      <c r="E14" s="416"/>
      <c r="F14" s="416"/>
      <c r="G14" s="416"/>
      <c r="H14" s="416"/>
      <c r="I14" s="416"/>
      <c r="J14" s="416"/>
      <c r="K14" s="416">
        <f>L14+M14+N14+O14+P14+Q14+R14</f>
        <v>2618993</v>
      </c>
      <c r="L14" s="416">
        <v>2618993</v>
      </c>
      <c r="M14" s="416"/>
      <c r="N14" s="416"/>
      <c r="O14" s="416"/>
      <c r="P14" s="416"/>
      <c r="Q14" s="416"/>
      <c r="R14" s="416"/>
      <c r="S14" s="416"/>
      <c r="T14" s="416"/>
      <c r="U14" s="416"/>
      <c r="V14" s="426"/>
      <c r="W14" s="427"/>
      <c r="X14" s="427"/>
      <c r="Y14" s="432"/>
      <c r="Z14" s="429"/>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c r="FO14" s="316"/>
      <c r="FP14" s="316"/>
      <c r="FQ14" s="316"/>
      <c r="FR14" s="316"/>
      <c r="FS14" s="316"/>
      <c r="FT14" s="316"/>
      <c r="FU14" s="316"/>
      <c r="FV14" s="316"/>
      <c r="FW14" s="316"/>
      <c r="FX14" s="316"/>
      <c r="FY14" s="316"/>
      <c r="FZ14" s="316"/>
      <c r="GA14" s="316"/>
      <c r="GB14" s="316"/>
      <c r="GC14" s="316"/>
      <c r="GD14" s="316"/>
      <c r="GE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row>
    <row r="15" s="270" customFormat="1" ht="23.1" customHeight="1" spans="1:256">
      <c r="A15" s="417" t="s">
        <v>227</v>
      </c>
      <c r="B15" s="412" t="s">
        <v>214</v>
      </c>
      <c r="C15" s="413" t="s">
        <v>228</v>
      </c>
      <c r="D15" s="415">
        <f>K15</f>
        <v>991132</v>
      </c>
      <c r="E15" s="416"/>
      <c r="F15" s="416"/>
      <c r="G15" s="416"/>
      <c r="H15" s="416"/>
      <c r="I15" s="416"/>
      <c r="J15" s="416"/>
      <c r="K15" s="416">
        <f t="shared" ref="K15:K16" si="3">L15+M15+N15+O15+P15+Q15+R15</f>
        <v>991132</v>
      </c>
      <c r="L15" s="416"/>
      <c r="M15" s="416">
        <v>991132</v>
      </c>
      <c r="N15" s="416"/>
      <c r="O15" s="416"/>
      <c r="P15" s="416"/>
      <c r="Q15" s="416"/>
      <c r="R15" s="416"/>
      <c r="S15" s="416"/>
      <c r="T15" s="416"/>
      <c r="U15" s="416"/>
      <c r="V15" s="426"/>
      <c r="W15" s="427"/>
      <c r="X15" s="427"/>
      <c r="Y15" s="432"/>
      <c r="Z15" s="429"/>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c r="FO15" s="316"/>
      <c r="FP15" s="316"/>
      <c r="FQ15" s="316"/>
      <c r="FR15" s="316"/>
      <c r="FS15" s="316"/>
      <c r="FT15" s="316"/>
      <c r="FU15" s="316"/>
      <c r="FV15" s="316"/>
      <c r="FW15" s="316"/>
      <c r="FX15" s="316"/>
      <c r="FY15" s="316"/>
      <c r="FZ15" s="316"/>
      <c r="GA15" s="316"/>
      <c r="GB15" s="316"/>
      <c r="GC15" s="316"/>
      <c r="GD15" s="316"/>
      <c r="GE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row>
    <row r="16" s="270" customFormat="1" ht="23.1" customHeight="1" spans="1:256">
      <c r="A16" s="417" t="s">
        <v>229</v>
      </c>
      <c r="B16" s="412" t="s">
        <v>214</v>
      </c>
      <c r="C16" s="413" t="s">
        <v>230</v>
      </c>
      <c r="D16" s="415">
        <f>K16+W16+X16</f>
        <v>655810</v>
      </c>
      <c r="E16" s="416"/>
      <c r="F16" s="416"/>
      <c r="G16" s="416"/>
      <c r="H16" s="416"/>
      <c r="I16" s="416"/>
      <c r="J16" s="416"/>
      <c r="K16" s="416">
        <f t="shared" si="3"/>
        <v>335528</v>
      </c>
      <c r="L16" s="416"/>
      <c r="M16" s="416"/>
      <c r="N16" s="416"/>
      <c r="O16" s="416"/>
      <c r="P16" s="416">
        <v>123891</v>
      </c>
      <c r="Q16" s="416">
        <v>57480</v>
      </c>
      <c r="R16" s="416">
        <v>154157</v>
      </c>
      <c r="S16" s="416"/>
      <c r="T16" s="416">
        <f>W16+X16</f>
        <v>320282</v>
      </c>
      <c r="U16" s="416"/>
      <c r="V16" s="426"/>
      <c r="W16" s="427">
        <f>W17</f>
        <v>120106</v>
      </c>
      <c r="X16" s="427">
        <f>X17</f>
        <v>200176</v>
      </c>
      <c r="Y16" s="432"/>
      <c r="Z16" s="429"/>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row>
    <row r="17" s="270" customFormat="1" ht="23.1" customHeight="1" spans="1:256">
      <c r="A17" s="417" t="s">
        <v>231</v>
      </c>
      <c r="B17" s="412" t="s">
        <v>214</v>
      </c>
      <c r="C17" s="413" t="s">
        <v>232</v>
      </c>
      <c r="D17" s="415">
        <f>K17+T17</f>
        <v>655810</v>
      </c>
      <c r="E17" s="416"/>
      <c r="F17" s="416"/>
      <c r="G17" s="416"/>
      <c r="H17" s="416"/>
      <c r="I17" s="416"/>
      <c r="J17" s="416"/>
      <c r="K17" s="416">
        <f>P17+Q17+R17</f>
        <v>335528</v>
      </c>
      <c r="L17" s="416"/>
      <c r="M17" s="416"/>
      <c r="N17" s="416"/>
      <c r="O17" s="416"/>
      <c r="P17" s="416">
        <v>123891</v>
      </c>
      <c r="Q17" s="416">
        <v>57480</v>
      </c>
      <c r="R17" s="416">
        <v>154157</v>
      </c>
      <c r="S17" s="416"/>
      <c r="T17" s="416">
        <f>W17+X17</f>
        <v>320282</v>
      </c>
      <c r="U17" s="416"/>
      <c r="V17" s="426"/>
      <c r="W17" s="427">
        <v>120106</v>
      </c>
      <c r="X17" s="427">
        <v>200176</v>
      </c>
      <c r="Y17" s="432"/>
      <c r="Z17" s="429"/>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c r="FO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row>
    <row r="18" s="270" customFormat="1" ht="23.1" customHeight="1" spans="1:256">
      <c r="A18" s="417" t="s">
        <v>233</v>
      </c>
      <c r="B18" s="412" t="s">
        <v>214</v>
      </c>
      <c r="C18" s="413" t="s">
        <v>234</v>
      </c>
      <c r="D18" s="415">
        <f>K18</f>
        <v>1227654</v>
      </c>
      <c r="E18" s="416"/>
      <c r="F18" s="416"/>
      <c r="G18" s="416"/>
      <c r="H18" s="416"/>
      <c r="I18" s="416"/>
      <c r="J18" s="416"/>
      <c r="K18" s="416">
        <f>N18</f>
        <v>1227654</v>
      </c>
      <c r="L18" s="416"/>
      <c r="M18" s="416"/>
      <c r="N18" s="416">
        <f>N19</f>
        <v>1227654</v>
      </c>
      <c r="O18" s="416"/>
      <c r="P18" s="416"/>
      <c r="Q18" s="416"/>
      <c r="R18" s="416"/>
      <c r="S18" s="416"/>
      <c r="T18" s="416"/>
      <c r="U18" s="416"/>
      <c r="V18" s="426"/>
      <c r="W18" s="427"/>
      <c r="X18" s="427"/>
      <c r="Y18" s="432"/>
      <c r="Z18" s="429"/>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6"/>
      <c r="EW18" s="316"/>
      <c r="EX18" s="316"/>
      <c r="EY18" s="316"/>
      <c r="EZ18" s="316"/>
      <c r="FA18" s="316"/>
      <c r="FB18" s="316"/>
      <c r="FC18" s="316"/>
      <c r="FD18" s="316"/>
      <c r="FE18" s="316"/>
      <c r="FF18" s="316"/>
      <c r="FG18" s="316"/>
      <c r="FH18" s="316"/>
      <c r="FI18" s="316"/>
      <c r="FJ18" s="316"/>
      <c r="FK18" s="316"/>
      <c r="FL18" s="316"/>
      <c r="FM18" s="316"/>
      <c r="FN18" s="316"/>
      <c r="FO18" s="316"/>
      <c r="FP18" s="316"/>
      <c r="FQ18" s="316"/>
      <c r="FR18" s="316"/>
      <c r="FS18" s="316"/>
      <c r="FT18" s="316"/>
      <c r="FU18" s="316"/>
      <c r="FV18" s="316"/>
      <c r="FW18" s="316"/>
      <c r="FX18" s="316"/>
      <c r="FY18" s="316"/>
      <c r="FZ18" s="316"/>
      <c r="GA18" s="316"/>
      <c r="GB18" s="316"/>
      <c r="GC18" s="316"/>
      <c r="GD18" s="316"/>
      <c r="GE18" s="316"/>
      <c r="GF18" s="316"/>
      <c r="GG18" s="316"/>
      <c r="GH18" s="316"/>
      <c r="GI18" s="316"/>
      <c r="GJ18" s="316"/>
      <c r="GK18" s="316"/>
      <c r="GL18" s="316"/>
      <c r="GM18" s="316"/>
      <c r="GN18" s="316"/>
      <c r="GO18" s="316"/>
      <c r="GP18" s="316"/>
      <c r="GQ18" s="316"/>
      <c r="GR18" s="316"/>
      <c r="GS18" s="316"/>
      <c r="GT18" s="316"/>
      <c r="GU18" s="316"/>
      <c r="GV18" s="316"/>
      <c r="GW18" s="316"/>
      <c r="GX18" s="316"/>
      <c r="GY18" s="316"/>
      <c r="GZ18" s="316"/>
      <c r="HA18" s="316"/>
      <c r="HB18" s="316"/>
      <c r="HC18" s="316"/>
      <c r="HD18" s="316"/>
      <c r="HE18" s="316"/>
      <c r="HF18" s="316"/>
      <c r="HG18" s="316"/>
      <c r="HH18" s="316"/>
      <c r="HI18" s="316"/>
      <c r="HJ18" s="316"/>
      <c r="HK18" s="316"/>
      <c r="HL18" s="316"/>
      <c r="HM18" s="316"/>
      <c r="HN18" s="316"/>
      <c r="HO18" s="316"/>
      <c r="HP18" s="316"/>
      <c r="HQ18" s="316"/>
      <c r="HR18" s="316"/>
      <c r="HS18" s="316"/>
      <c r="HT18" s="316"/>
      <c r="HU18" s="316"/>
      <c r="HV18" s="316"/>
      <c r="HW18" s="316"/>
      <c r="HX18" s="316"/>
      <c r="HY18" s="316"/>
      <c r="HZ18" s="316"/>
      <c r="IA18" s="316"/>
      <c r="IB18" s="316"/>
      <c r="IC18" s="316"/>
      <c r="ID18" s="316"/>
      <c r="IE18" s="316"/>
      <c r="IF18" s="316"/>
      <c r="IG18" s="316"/>
      <c r="IH18" s="316"/>
      <c r="II18" s="316"/>
      <c r="IJ18" s="316"/>
      <c r="IK18" s="316"/>
      <c r="IL18" s="316"/>
      <c r="IM18" s="316"/>
      <c r="IN18" s="316"/>
      <c r="IO18" s="316"/>
      <c r="IP18" s="316"/>
      <c r="IQ18" s="316"/>
      <c r="IR18" s="316"/>
      <c r="IS18" s="316"/>
      <c r="IT18" s="316"/>
      <c r="IU18" s="316"/>
      <c r="IV18" s="316"/>
    </row>
    <row r="19" s="270" customFormat="1" ht="23.1" customHeight="1" spans="1:256">
      <c r="A19" s="417" t="s">
        <v>235</v>
      </c>
      <c r="B19" s="412" t="s">
        <v>214</v>
      </c>
      <c r="C19" s="413" t="s">
        <v>236</v>
      </c>
      <c r="D19" s="415">
        <f t="shared" ref="D19:D21" si="4">K19</f>
        <v>1227654</v>
      </c>
      <c r="E19" s="418"/>
      <c r="F19" s="418"/>
      <c r="G19" s="418"/>
      <c r="H19" s="418"/>
      <c r="I19" s="418"/>
      <c r="J19" s="418"/>
      <c r="K19" s="416">
        <f>N19</f>
        <v>1227654</v>
      </c>
      <c r="L19" s="418"/>
      <c r="M19" s="418"/>
      <c r="N19" s="416">
        <f>N20+N21</f>
        <v>1227654</v>
      </c>
      <c r="O19" s="418"/>
      <c r="P19" s="418"/>
      <c r="Q19" s="418"/>
      <c r="R19" s="418"/>
      <c r="S19" s="418"/>
      <c r="T19" s="418"/>
      <c r="U19" s="418"/>
      <c r="V19" s="418"/>
      <c r="W19" s="418"/>
      <c r="X19" s="418"/>
      <c r="Y19" s="418"/>
      <c r="Z19" s="429"/>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c r="DK19" s="316"/>
      <c r="DL19" s="316"/>
      <c r="DM19" s="316"/>
      <c r="DN19" s="316"/>
      <c r="DO19" s="316"/>
      <c r="DP19" s="316"/>
      <c r="DQ19" s="316"/>
      <c r="DR19" s="316"/>
      <c r="DS19" s="316"/>
      <c r="DT19" s="316"/>
      <c r="DU19" s="316"/>
      <c r="DV19" s="316"/>
      <c r="DW19" s="316"/>
      <c r="DX19" s="316"/>
      <c r="DY19" s="316"/>
      <c r="DZ19" s="316"/>
      <c r="EA19" s="316"/>
      <c r="EB19" s="316"/>
      <c r="EC19" s="316"/>
      <c r="ED19" s="316"/>
      <c r="EE19" s="316"/>
      <c r="EF19" s="316"/>
      <c r="EG19" s="316"/>
      <c r="EH19" s="316"/>
      <c r="EI19" s="316"/>
      <c r="EJ19" s="316"/>
      <c r="EK19" s="316"/>
      <c r="EL19" s="316"/>
      <c r="EM19" s="316"/>
      <c r="EN19" s="316"/>
      <c r="EO19" s="316"/>
      <c r="EP19" s="316"/>
      <c r="EQ19" s="316"/>
      <c r="ER19" s="316"/>
      <c r="ES19" s="316"/>
      <c r="ET19" s="316"/>
      <c r="EU19" s="316"/>
      <c r="EV19" s="316"/>
      <c r="EW19" s="316"/>
      <c r="EX19" s="316"/>
      <c r="EY19" s="316"/>
      <c r="EZ19" s="316"/>
      <c r="FA19" s="316"/>
      <c r="FB19" s="316"/>
      <c r="FC19" s="316"/>
      <c r="FD19" s="316"/>
      <c r="FE19" s="316"/>
      <c r="FF19" s="316"/>
      <c r="FG19" s="316"/>
      <c r="FH19" s="316"/>
      <c r="FI19" s="316"/>
      <c r="FJ19" s="316"/>
      <c r="FK19" s="316"/>
      <c r="FL19" s="316"/>
      <c r="FM19" s="316"/>
      <c r="FN19" s="316"/>
      <c r="FO19" s="316"/>
      <c r="FP19" s="316"/>
      <c r="FQ19" s="316"/>
      <c r="FR19" s="316"/>
      <c r="FS19" s="316"/>
      <c r="FT19" s="316"/>
      <c r="FU19" s="316"/>
      <c r="FV19" s="316"/>
      <c r="FW19" s="316"/>
      <c r="FX19" s="316"/>
      <c r="FY19" s="316"/>
      <c r="FZ19" s="316"/>
      <c r="GA19" s="316"/>
      <c r="GB19" s="316"/>
      <c r="GC19" s="316"/>
      <c r="GD19" s="316"/>
      <c r="GE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row>
    <row r="20" s="270" customFormat="1" ht="23.1" customHeight="1" spans="1:256">
      <c r="A20" s="417" t="s">
        <v>237</v>
      </c>
      <c r="B20" s="412" t="s">
        <v>214</v>
      </c>
      <c r="C20" s="413" t="s">
        <v>238</v>
      </c>
      <c r="D20" s="415">
        <f t="shared" si="4"/>
        <v>559927</v>
      </c>
      <c r="E20" s="418"/>
      <c r="F20" s="418"/>
      <c r="G20" s="418"/>
      <c r="H20" s="418"/>
      <c r="I20" s="418"/>
      <c r="J20" s="418"/>
      <c r="K20" s="416">
        <f>N20</f>
        <v>559927</v>
      </c>
      <c r="L20" s="418"/>
      <c r="M20" s="418"/>
      <c r="N20" s="416">
        <v>559927</v>
      </c>
      <c r="O20" s="418"/>
      <c r="P20" s="418"/>
      <c r="Q20" s="418"/>
      <c r="R20" s="418"/>
      <c r="S20" s="418"/>
      <c r="T20" s="418"/>
      <c r="U20" s="418"/>
      <c r="V20" s="418"/>
      <c r="W20" s="418"/>
      <c r="X20" s="418"/>
      <c r="Y20" s="418"/>
      <c r="Z20" s="429"/>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316"/>
      <c r="DH20" s="316"/>
      <c r="DI20" s="316"/>
      <c r="DJ20" s="316"/>
      <c r="DK20" s="316"/>
      <c r="DL20" s="316"/>
      <c r="DM20" s="316"/>
      <c r="DN20" s="316"/>
      <c r="DO20" s="316"/>
      <c r="DP20" s="316"/>
      <c r="DQ20" s="316"/>
      <c r="DR20" s="316"/>
      <c r="DS20" s="316"/>
      <c r="DT20" s="316"/>
      <c r="DU20" s="316"/>
      <c r="DV20" s="316"/>
      <c r="DW20" s="316"/>
      <c r="DX20" s="316"/>
      <c r="DY20" s="316"/>
      <c r="DZ20" s="316"/>
      <c r="EA20" s="316"/>
      <c r="EB20" s="316"/>
      <c r="EC20" s="316"/>
      <c r="ED20" s="316"/>
      <c r="EE20" s="316"/>
      <c r="EF20" s="316"/>
      <c r="EG20" s="316"/>
      <c r="EH20" s="316"/>
      <c r="EI20" s="316"/>
      <c r="EJ20" s="316"/>
      <c r="EK20" s="316"/>
      <c r="EL20" s="316"/>
      <c r="EM20" s="316"/>
      <c r="EN20" s="316"/>
      <c r="EO20" s="316"/>
      <c r="EP20" s="316"/>
      <c r="EQ20" s="316"/>
      <c r="ER20" s="316"/>
      <c r="ES20" s="316"/>
      <c r="ET20" s="316"/>
      <c r="EU20" s="316"/>
      <c r="EV20" s="316"/>
      <c r="EW20" s="316"/>
      <c r="EX20" s="316"/>
      <c r="EY20" s="316"/>
      <c r="EZ20" s="316"/>
      <c r="FA20" s="316"/>
      <c r="FB20" s="316"/>
      <c r="FC20" s="316"/>
      <c r="FD20" s="316"/>
      <c r="FE20" s="316"/>
      <c r="FF20" s="316"/>
      <c r="FG20" s="316"/>
      <c r="FH20" s="316"/>
      <c r="FI20" s="316"/>
      <c r="FJ20" s="316"/>
      <c r="FK20" s="316"/>
      <c r="FL20" s="316"/>
      <c r="FM20" s="316"/>
      <c r="FN20" s="316"/>
      <c r="FO20" s="316"/>
      <c r="FP20" s="316"/>
      <c r="FQ20" s="316"/>
      <c r="FR20" s="316"/>
      <c r="FS20" s="316"/>
      <c r="FT20" s="316"/>
      <c r="FU20" s="316"/>
      <c r="FV20" s="316"/>
      <c r="FW20" s="316"/>
      <c r="FX20" s="316"/>
      <c r="FY20" s="316"/>
      <c r="FZ20" s="316"/>
      <c r="GA20" s="316"/>
      <c r="GB20" s="316"/>
      <c r="GC20" s="316"/>
      <c r="GD20" s="316"/>
      <c r="GE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row>
    <row r="21" s="270" customFormat="1" ht="23.1" customHeight="1" spans="1:256">
      <c r="A21" s="417" t="s">
        <v>239</v>
      </c>
      <c r="B21" s="412" t="s">
        <v>214</v>
      </c>
      <c r="C21" s="413" t="s">
        <v>240</v>
      </c>
      <c r="D21" s="415">
        <f t="shared" si="4"/>
        <v>667727</v>
      </c>
      <c r="E21" s="418"/>
      <c r="F21" s="418"/>
      <c r="G21" s="418"/>
      <c r="H21" s="418"/>
      <c r="I21" s="418"/>
      <c r="J21" s="418"/>
      <c r="K21" s="416">
        <f>N21</f>
        <v>667727</v>
      </c>
      <c r="L21" s="418"/>
      <c r="M21" s="418"/>
      <c r="N21" s="416">
        <v>667727</v>
      </c>
      <c r="O21" s="418"/>
      <c r="P21" s="418"/>
      <c r="Q21" s="418"/>
      <c r="R21" s="418"/>
      <c r="S21" s="418"/>
      <c r="T21" s="418"/>
      <c r="U21" s="418"/>
      <c r="V21" s="418"/>
      <c r="W21" s="418"/>
      <c r="X21" s="418"/>
      <c r="Y21" s="418"/>
      <c r="Z21" s="429"/>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6"/>
      <c r="DG21" s="316"/>
      <c r="DH21" s="316"/>
      <c r="DI21" s="316"/>
      <c r="DJ21" s="316"/>
      <c r="DK21" s="316"/>
      <c r="DL21" s="316"/>
      <c r="DM21" s="316"/>
      <c r="DN21" s="316"/>
      <c r="DO21" s="316"/>
      <c r="DP21" s="316"/>
      <c r="DQ21" s="316"/>
      <c r="DR21" s="316"/>
      <c r="DS21" s="316"/>
      <c r="DT21" s="316"/>
      <c r="DU21" s="316"/>
      <c r="DV21" s="316"/>
      <c r="DW21" s="316"/>
      <c r="DX21" s="316"/>
      <c r="DY21" s="316"/>
      <c r="DZ21" s="316"/>
      <c r="EA21" s="316"/>
      <c r="EB21" s="316"/>
      <c r="EC21" s="316"/>
      <c r="ED21" s="316"/>
      <c r="EE21" s="316"/>
      <c r="EF21" s="316"/>
      <c r="EG21" s="316"/>
      <c r="EH21" s="316"/>
      <c r="EI21" s="316"/>
      <c r="EJ21" s="316"/>
      <c r="EK21" s="316"/>
      <c r="EL21" s="316"/>
      <c r="EM21" s="316"/>
      <c r="EN21" s="316"/>
      <c r="EO21" s="316"/>
      <c r="EP21" s="316"/>
      <c r="EQ21" s="316"/>
      <c r="ER21" s="316"/>
      <c r="ES21" s="316"/>
      <c r="ET21" s="316"/>
      <c r="EU21" s="316"/>
      <c r="EV21" s="316"/>
      <c r="EW21" s="316"/>
      <c r="EX21" s="316"/>
      <c r="EY21" s="316"/>
      <c r="EZ21" s="316"/>
      <c r="FA21" s="316"/>
      <c r="FB21" s="316"/>
      <c r="FC21" s="316"/>
      <c r="FD21" s="316"/>
      <c r="FE21" s="316"/>
      <c r="FF21" s="316"/>
      <c r="FG21" s="316"/>
      <c r="FH21" s="316"/>
      <c r="FI21" s="316"/>
      <c r="FJ21" s="316"/>
      <c r="FK21" s="316"/>
      <c r="FL21" s="316"/>
      <c r="FM21" s="316"/>
      <c r="FN21" s="316"/>
      <c r="FO21" s="316"/>
      <c r="FP21" s="316"/>
      <c r="FQ21" s="316"/>
      <c r="FR21" s="316"/>
      <c r="FS21" s="316"/>
      <c r="FT21" s="316"/>
      <c r="FU21" s="316"/>
      <c r="FV21" s="316"/>
      <c r="FW21" s="316"/>
      <c r="FX21" s="316"/>
      <c r="FY21" s="316"/>
      <c r="FZ21" s="316"/>
      <c r="GA21" s="316"/>
      <c r="GB21" s="316"/>
      <c r="GC21" s="316"/>
      <c r="GD21" s="316"/>
      <c r="GE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row>
    <row r="22" s="270" customFormat="1" ht="23.1" customHeight="1" spans="1:256">
      <c r="A22" s="417">
        <v>221</v>
      </c>
      <c r="B22" s="412" t="s">
        <v>214</v>
      </c>
      <c r="C22" s="413" t="s">
        <v>241</v>
      </c>
      <c r="D22" s="415">
        <f>S22</f>
        <v>1486695</v>
      </c>
      <c r="E22" s="418"/>
      <c r="F22" s="418"/>
      <c r="G22" s="418"/>
      <c r="H22" s="418"/>
      <c r="I22" s="418"/>
      <c r="J22" s="418"/>
      <c r="K22" s="416"/>
      <c r="L22" s="418"/>
      <c r="M22" s="418"/>
      <c r="N22" s="418"/>
      <c r="O22" s="418"/>
      <c r="P22" s="418"/>
      <c r="Q22" s="418"/>
      <c r="R22" s="418"/>
      <c r="S22" s="416">
        <v>1486695</v>
      </c>
      <c r="T22" s="418"/>
      <c r="U22" s="418"/>
      <c r="V22" s="418"/>
      <c r="W22" s="418"/>
      <c r="X22" s="418"/>
      <c r="Y22" s="418"/>
      <c r="Z22" s="429"/>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316"/>
      <c r="DH22" s="316"/>
      <c r="DI22" s="316"/>
      <c r="DJ22" s="316"/>
      <c r="DK22" s="316"/>
      <c r="DL22" s="316"/>
      <c r="DM22" s="316"/>
      <c r="DN22" s="316"/>
      <c r="DO22" s="316"/>
      <c r="DP22" s="316"/>
      <c r="DQ22" s="316"/>
      <c r="DR22" s="316"/>
      <c r="DS22" s="316"/>
      <c r="DT22" s="316"/>
      <c r="DU22" s="316"/>
      <c r="DV22" s="316"/>
      <c r="DW22" s="316"/>
      <c r="DX22" s="316"/>
      <c r="DY22" s="316"/>
      <c r="DZ22" s="316"/>
      <c r="EA22" s="316"/>
      <c r="EB22" s="316"/>
      <c r="EC22" s="316"/>
      <c r="ED22" s="316"/>
      <c r="EE22" s="316"/>
      <c r="EF22" s="316"/>
      <c r="EG22" s="316"/>
      <c r="EH22" s="316"/>
      <c r="EI22" s="316"/>
      <c r="EJ22" s="316"/>
      <c r="EK22" s="316"/>
      <c r="EL22" s="316"/>
      <c r="EM22" s="316"/>
      <c r="EN22" s="316"/>
      <c r="EO22" s="316"/>
      <c r="EP22" s="316"/>
      <c r="EQ22" s="316"/>
      <c r="ER22" s="316"/>
      <c r="ES22" s="316"/>
      <c r="ET22" s="316"/>
      <c r="EU22" s="316"/>
      <c r="EV22" s="316"/>
      <c r="EW22" s="316"/>
      <c r="EX22" s="316"/>
      <c r="EY22" s="316"/>
      <c r="EZ22" s="316"/>
      <c r="FA22" s="316"/>
      <c r="FB22" s="316"/>
      <c r="FC22" s="316"/>
      <c r="FD22" s="316"/>
      <c r="FE22" s="316"/>
      <c r="FF22" s="316"/>
      <c r="FG22" s="316"/>
      <c r="FH22" s="316"/>
      <c r="FI22" s="316"/>
      <c r="FJ22" s="316"/>
      <c r="FK22" s="316"/>
      <c r="FL22" s="316"/>
      <c r="FM22" s="316"/>
      <c r="FN22" s="316"/>
      <c r="FO22" s="316"/>
      <c r="FP22" s="316"/>
      <c r="FQ22" s="316"/>
      <c r="FR22" s="316"/>
      <c r="FS22" s="316"/>
      <c r="FT22" s="316"/>
      <c r="FU22" s="316"/>
      <c r="FV22" s="316"/>
      <c r="FW22" s="316"/>
      <c r="FX22" s="316"/>
      <c r="FY22" s="316"/>
      <c r="FZ22" s="316"/>
      <c r="GA22" s="316"/>
      <c r="GB22" s="316"/>
      <c r="GC22" s="316"/>
      <c r="GD22" s="316"/>
      <c r="GE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row>
    <row r="23" s="270" customFormat="1" ht="23.1" customHeight="1" spans="1:256">
      <c r="A23" s="417" t="s">
        <v>242</v>
      </c>
      <c r="B23" s="412" t="s">
        <v>214</v>
      </c>
      <c r="C23" s="413" t="s">
        <v>243</v>
      </c>
      <c r="D23" s="415">
        <f t="shared" ref="D23:D24" si="5">S23</f>
        <v>1486695</v>
      </c>
      <c r="E23" s="418"/>
      <c r="F23" s="418"/>
      <c r="G23" s="418"/>
      <c r="H23" s="418"/>
      <c r="I23" s="418"/>
      <c r="J23" s="418"/>
      <c r="K23" s="416"/>
      <c r="L23" s="418"/>
      <c r="M23" s="418"/>
      <c r="N23" s="418"/>
      <c r="O23" s="418"/>
      <c r="P23" s="418"/>
      <c r="Q23" s="418"/>
      <c r="R23" s="418"/>
      <c r="S23" s="416">
        <v>1486695</v>
      </c>
      <c r="T23" s="418"/>
      <c r="U23" s="418"/>
      <c r="V23" s="418"/>
      <c r="W23" s="418"/>
      <c r="X23" s="418"/>
      <c r="Y23" s="418"/>
      <c r="Z23" s="429"/>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c r="DS23" s="316"/>
      <c r="DT23" s="316"/>
      <c r="DU23" s="316"/>
      <c r="DV23" s="316"/>
      <c r="DW23" s="316"/>
      <c r="DX23" s="316"/>
      <c r="DY23" s="316"/>
      <c r="DZ23" s="316"/>
      <c r="EA23" s="316"/>
      <c r="EB23" s="316"/>
      <c r="EC23" s="316"/>
      <c r="ED23" s="316"/>
      <c r="EE23" s="316"/>
      <c r="EF23" s="316"/>
      <c r="EG23" s="316"/>
      <c r="EH23" s="316"/>
      <c r="EI23" s="316"/>
      <c r="EJ23" s="316"/>
      <c r="EK23" s="316"/>
      <c r="EL23" s="316"/>
      <c r="EM23" s="316"/>
      <c r="EN23" s="316"/>
      <c r="EO23" s="316"/>
      <c r="EP23" s="316"/>
      <c r="EQ23" s="316"/>
      <c r="ER23" s="316"/>
      <c r="ES23" s="316"/>
      <c r="ET23" s="316"/>
      <c r="EU23" s="316"/>
      <c r="EV23" s="316"/>
      <c r="EW23" s="316"/>
      <c r="EX23" s="316"/>
      <c r="EY23" s="316"/>
      <c r="EZ23" s="316"/>
      <c r="FA23" s="316"/>
      <c r="FB23" s="316"/>
      <c r="FC23" s="316"/>
      <c r="FD23" s="316"/>
      <c r="FE23" s="316"/>
      <c r="FF23" s="316"/>
      <c r="FG23" s="316"/>
      <c r="FH23" s="316"/>
      <c r="FI23" s="316"/>
      <c r="FJ23" s="316"/>
      <c r="FK23" s="316"/>
      <c r="FL23" s="316"/>
      <c r="FM23" s="316"/>
      <c r="FN23" s="316"/>
      <c r="FO23" s="316"/>
      <c r="FP23" s="316"/>
      <c r="FQ23" s="316"/>
      <c r="FR23" s="316"/>
      <c r="FS23" s="316"/>
      <c r="FT23" s="316"/>
      <c r="FU23" s="316"/>
      <c r="FV23" s="316"/>
      <c r="FW23" s="316"/>
      <c r="FX23" s="316"/>
      <c r="FY23" s="316"/>
      <c r="FZ23" s="316"/>
      <c r="GA23" s="316"/>
      <c r="GB23" s="316"/>
      <c r="GC23" s="316"/>
      <c r="GD23" s="316"/>
      <c r="GE23" s="316"/>
      <c r="GF23" s="316"/>
      <c r="GG23" s="316"/>
      <c r="GH23" s="316"/>
      <c r="GI23" s="316"/>
      <c r="GJ23" s="316"/>
      <c r="GK23" s="316"/>
      <c r="GL23" s="316"/>
      <c r="GM23" s="316"/>
      <c r="GN23" s="316"/>
      <c r="GO23" s="316"/>
      <c r="GP23" s="316"/>
      <c r="GQ23" s="316"/>
      <c r="GR23" s="316"/>
      <c r="GS23" s="316"/>
      <c r="GT23" s="316"/>
      <c r="GU23" s="316"/>
      <c r="GV23" s="316"/>
      <c r="GW23" s="316"/>
      <c r="GX23" s="316"/>
      <c r="GY23" s="316"/>
      <c r="GZ23" s="316"/>
      <c r="HA23" s="316"/>
      <c r="HB23" s="316"/>
      <c r="HC23" s="316"/>
      <c r="HD23" s="316"/>
      <c r="HE23" s="316"/>
      <c r="HF23" s="316"/>
      <c r="HG23" s="316"/>
      <c r="HH23" s="316"/>
      <c r="HI23" s="316"/>
      <c r="HJ23" s="316"/>
      <c r="HK23" s="316"/>
      <c r="HL23" s="316"/>
      <c r="HM23" s="316"/>
      <c r="HN23" s="316"/>
      <c r="HO23" s="316"/>
      <c r="HP23" s="316"/>
      <c r="HQ23" s="316"/>
      <c r="HR23" s="316"/>
      <c r="HS23" s="316"/>
      <c r="HT23" s="316"/>
      <c r="HU23" s="316"/>
      <c r="HV23" s="316"/>
      <c r="HW23" s="316"/>
      <c r="HX23" s="316"/>
      <c r="HY23" s="316"/>
      <c r="HZ23" s="316"/>
      <c r="IA23" s="316"/>
      <c r="IB23" s="316"/>
      <c r="IC23" s="316"/>
      <c r="ID23" s="316"/>
      <c r="IE23" s="316"/>
      <c r="IF23" s="316"/>
      <c r="IG23" s="316"/>
      <c r="IH23" s="316"/>
      <c r="II23" s="316"/>
      <c r="IJ23" s="316"/>
      <c r="IK23" s="316"/>
      <c r="IL23" s="316"/>
      <c r="IM23" s="316"/>
      <c r="IN23" s="316"/>
      <c r="IO23" s="316"/>
      <c r="IP23" s="316"/>
      <c r="IQ23" s="316"/>
      <c r="IR23" s="316"/>
      <c r="IS23" s="316"/>
      <c r="IT23" s="316"/>
      <c r="IU23" s="316"/>
      <c r="IV23" s="316"/>
    </row>
    <row r="24" s="270" customFormat="1" ht="23.1" customHeight="1" spans="1:256">
      <c r="A24" s="417" t="s">
        <v>244</v>
      </c>
      <c r="B24" s="412" t="s">
        <v>214</v>
      </c>
      <c r="C24" s="413" t="s">
        <v>245</v>
      </c>
      <c r="D24" s="415">
        <f t="shared" si="5"/>
        <v>1486695</v>
      </c>
      <c r="E24" s="418"/>
      <c r="F24" s="418"/>
      <c r="G24" s="418"/>
      <c r="H24" s="418"/>
      <c r="I24" s="418"/>
      <c r="J24" s="418"/>
      <c r="K24" s="416"/>
      <c r="L24" s="418"/>
      <c r="M24" s="418"/>
      <c r="N24" s="418"/>
      <c r="O24" s="418"/>
      <c r="P24" s="418"/>
      <c r="Q24" s="418"/>
      <c r="R24" s="418"/>
      <c r="S24" s="416">
        <v>1486695</v>
      </c>
      <c r="T24" s="418"/>
      <c r="U24" s="418"/>
      <c r="V24" s="418"/>
      <c r="W24" s="418"/>
      <c r="X24" s="418"/>
      <c r="Y24" s="418"/>
      <c r="Z24" s="429"/>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c r="DA24" s="316"/>
      <c r="DB24" s="316"/>
      <c r="DC24" s="316"/>
      <c r="DD24" s="316"/>
      <c r="DE24" s="316"/>
      <c r="DF24" s="316"/>
      <c r="DG24" s="316"/>
      <c r="DH24" s="316"/>
      <c r="DI24" s="316"/>
      <c r="DJ24" s="316"/>
      <c r="DK24" s="316"/>
      <c r="DL24" s="316"/>
      <c r="DM24" s="316"/>
      <c r="DN24" s="316"/>
      <c r="DO24" s="316"/>
      <c r="DP24" s="316"/>
      <c r="DQ24" s="316"/>
      <c r="DR24" s="316"/>
      <c r="DS24" s="316"/>
      <c r="DT24" s="316"/>
      <c r="DU24" s="316"/>
      <c r="DV24" s="316"/>
      <c r="DW24" s="316"/>
      <c r="DX24" s="316"/>
      <c r="DY24" s="316"/>
      <c r="DZ24" s="316"/>
      <c r="EA24" s="316"/>
      <c r="EB24" s="316"/>
      <c r="EC24" s="316"/>
      <c r="ED24" s="316"/>
      <c r="EE24" s="316"/>
      <c r="EF24" s="316"/>
      <c r="EG24" s="316"/>
      <c r="EH24" s="316"/>
      <c r="EI24" s="316"/>
      <c r="EJ24" s="316"/>
      <c r="EK24" s="316"/>
      <c r="EL24" s="316"/>
      <c r="EM24" s="316"/>
      <c r="EN24" s="316"/>
      <c r="EO24" s="316"/>
      <c r="EP24" s="316"/>
      <c r="EQ24" s="316"/>
      <c r="ER24" s="316"/>
      <c r="ES24" s="316"/>
      <c r="ET24" s="316"/>
      <c r="EU24" s="316"/>
      <c r="EV24" s="316"/>
      <c r="EW24" s="316"/>
      <c r="EX24" s="316"/>
      <c r="EY24" s="316"/>
      <c r="EZ24" s="316"/>
      <c r="FA24" s="316"/>
      <c r="FB24" s="316"/>
      <c r="FC24" s="316"/>
      <c r="FD24" s="316"/>
      <c r="FE24" s="316"/>
      <c r="FF24" s="316"/>
      <c r="FG24" s="316"/>
      <c r="FH24" s="316"/>
      <c r="FI24" s="316"/>
      <c r="FJ24" s="316"/>
      <c r="FK24" s="316"/>
      <c r="FL24" s="316"/>
      <c r="FM24" s="316"/>
      <c r="FN24" s="316"/>
      <c r="FO24" s="316"/>
      <c r="FP24" s="316"/>
      <c r="FQ24" s="316"/>
      <c r="FR24" s="316"/>
      <c r="FS24" s="316"/>
      <c r="FT24" s="316"/>
      <c r="FU24" s="316"/>
      <c r="FV24" s="316"/>
      <c r="FW24" s="316"/>
      <c r="FX24" s="316"/>
      <c r="FY24" s="316"/>
      <c r="FZ24" s="316"/>
      <c r="GA24" s="316"/>
      <c r="GB24" s="316"/>
      <c r="GC24" s="316"/>
      <c r="GD24" s="316"/>
      <c r="GE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1"/>
  <sheetViews>
    <sheetView showGridLines="0" showZeros="0" workbookViewId="0">
      <selection activeCell="B11" sqref="B11"/>
    </sheetView>
  </sheetViews>
  <sheetFormatPr defaultColWidth="9.125" defaultRowHeight="10.8"/>
  <cols>
    <col min="1" max="1" width="12.375" customWidth="1"/>
    <col min="2" max="2" width="10.5" customWidth="1"/>
    <col min="3" max="3" width="30.25"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1.375" customWidth="1"/>
    <col min="12" max="12" width="11.5" customWidth="1"/>
    <col min="13" max="13" width="8" customWidth="1"/>
    <col min="14" max="14" width="11.625" customWidth="1"/>
    <col min="15" max="16" width="9.125" customWidth="1"/>
    <col min="17" max="17" width="12.625" customWidth="1"/>
    <col min="18" max="18" width="12.875" customWidth="1"/>
    <col min="19" max="19" width="8.875" customWidth="1"/>
    <col min="20" max="20" width="8.125" customWidth="1"/>
    <col min="21" max="22" width="12.375" customWidth="1"/>
    <col min="23" max="23" width="12.125" customWidth="1"/>
    <col min="24" max="24" width="11.5" customWidth="1"/>
    <col min="25" max="245" width="6.625" customWidth="1"/>
  </cols>
  <sheetData>
    <row r="1" ht="23.1" customHeight="1" spans="1:245">
      <c r="A1" s="390"/>
      <c r="B1" s="390"/>
      <c r="C1" s="390"/>
      <c r="D1" s="390"/>
      <c r="E1" s="390"/>
      <c r="F1" s="390"/>
      <c r="G1" s="390"/>
      <c r="H1" s="390"/>
      <c r="I1" s="390"/>
      <c r="J1" s="390"/>
      <c r="K1" s="390"/>
      <c r="L1" s="390"/>
      <c r="M1" s="390"/>
      <c r="N1" s="390"/>
      <c r="O1" s="390"/>
      <c r="P1" s="390"/>
      <c r="R1" s="397"/>
      <c r="S1" s="397"/>
      <c r="T1" s="397"/>
      <c r="U1" s="386"/>
      <c r="V1" s="386"/>
      <c r="W1" s="386" t="s">
        <v>311</v>
      </c>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c r="DK1" s="397"/>
      <c r="DL1" s="397"/>
      <c r="DM1" s="397"/>
      <c r="DN1" s="397"/>
      <c r="DO1" s="397"/>
      <c r="DP1" s="397"/>
      <c r="DQ1" s="397"/>
      <c r="DR1" s="397"/>
      <c r="DS1" s="397"/>
      <c r="DT1" s="397"/>
      <c r="DU1" s="397"/>
      <c r="DV1" s="397"/>
      <c r="DW1" s="397"/>
      <c r="DX1" s="397"/>
      <c r="DY1" s="397"/>
      <c r="DZ1" s="397"/>
      <c r="EA1" s="397"/>
      <c r="EB1" s="397"/>
      <c r="EC1" s="397"/>
      <c r="ED1" s="397"/>
      <c r="EE1" s="397"/>
      <c r="EF1" s="397"/>
      <c r="EG1" s="397"/>
      <c r="EH1" s="397"/>
      <c r="EI1" s="397"/>
      <c r="EJ1" s="397"/>
      <c r="EK1" s="397"/>
      <c r="EL1" s="397"/>
      <c r="EM1" s="397"/>
      <c r="EN1" s="397"/>
      <c r="EO1" s="397"/>
      <c r="EP1" s="397"/>
      <c r="EQ1" s="397"/>
      <c r="ER1" s="397"/>
      <c r="ES1" s="397"/>
      <c r="ET1" s="397"/>
      <c r="EU1" s="397"/>
      <c r="EV1" s="397"/>
      <c r="EW1" s="397"/>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7"/>
      <c r="HN1" s="397"/>
      <c r="HO1" s="397"/>
      <c r="HP1" s="397"/>
      <c r="HQ1" s="397"/>
      <c r="HR1" s="397"/>
      <c r="HS1" s="397"/>
      <c r="HT1" s="397"/>
      <c r="HU1" s="397"/>
      <c r="HV1" s="397"/>
      <c r="HW1" s="397"/>
      <c r="HX1" s="397"/>
      <c r="HY1" s="397"/>
      <c r="HZ1" s="397"/>
      <c r="IA1" s="397"/>
      <c r="IB1" s="397"/>
      <c r="IC1" s="397"/>
      <c r="ID1" s="397"/>
      <c r="IE1" s="397"/>
      <c r="IF1" s="397"/>
      <c r="IG1" s="397"/>
      <c r="IH1" s="397"/>
      <c r="II1" s="397"/>
      <c r="IJ1" s="397"/>
      <c r="IK1" s="397"/>
    </row>
    <row r="2" ht="23.1" customHeight="1" spans="1:245">
      <c r="A2" s="326" t="s">
        <v>312</v>
      </c>
      <c r="B2" s="326"/>
      <c r="C2" s="326"/>
      <c r="D2" s="326"/>
      <c r="E2" s="326"/>
      <c r="F2" s="326"/>
      <c r="G2" s="326"/>
      <c r="H2" s="326"/>
      <c r="I2" s="326"/>
      <c r="J2" s="326"/>
      <c r="K2" s="326"/>
      <c r="L2" s="326"/>
      <c r="M2" s="326"/>
      <c r="N2" s="326"/>
      <c r="O2" s="326"/>
      <c r="P2" s="326"/>
      <c r="Q2" s="326"/>
      <c r="R2" s="326"/>
      <c r="S2" s="326"/>
      <c r="T2" s="326"/>
      <c r="U2" s="326"/>
      <c r="V2" s="326"/>
      <c r="W2" s="326"/>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row>
    <row r="3" ht="23.1" customHeight="1" spans="1:245">
      <c r="A3" s="308"/>
      <c r="B3" s="308"/>
      <c r="C3" s="308"/>
      <c r="D3" s="391"/>
      <c r="E3" s="391"/>
      <c r="F3" s="391"/>
      <c r="G3" s="391"/>
      <c r="H3" s="391"/>
      <c r="I3" s="391"/>
      <c r="J3" s="391"/>
      <c r="K3" s="391"/>
      <c r="L3" s="391"/>
      <c r="M3" s="391"/>
      <c r="N3" s="391"/>
      <c r="R3" s="397"/>
      <c r="S3" s="397"/>
      <c r="T3" s="397"/>
      <c r="U3" s="324" t="s">
        <v>171</v>
      </c>
      <c r="V3" s="324"/>
      <c r="W3" s="324"/>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row>
    <row r="4" ht="23.1" customHeight="1" spans="1:245">
      <c r="A4" s="309" t="s">
        <v>210</v>
      </c>
      <c r="B4" s="393" t="s">
        <v>172</v>
      </c>
      <c r="C4" s="273" t="s">
        <v>211</v>
      </c>
      <c r="D4" s="393" t="s">
        <v>212</v>
      </c>
      <c r="E4" s="395" t="s">
        <v>313</v>
      </c>
      <c r="F4" s="395" t="s">
        <v>314</v>
      </c>
      <c r="G4" s="395" t="s">
        <v>315</v>
      </c>
      <c r="H4" s="395" t="s">
        <v>316</v>
      </c>
      <c r="I4" s="395" t="s">
        <v>317</v>
      </c>
      <c r="J4" s="401" t="s">
        <v>318</v>
      </c>
      <c r="K4" s="401" t="s">
        <v>319</v>
      </c>
      <c r="L4" s="401" t="s">
        <v>320</v>
      </c>
      <c r="M4" s="401" t="s">
        <v>321</v>
      </c>
      <c r="N4" s="401" t="s">
        <v>322</v>
      </c>
      <c r="O4" s="401" t="s">
        <v>323</v>
      </c>
      <c r="P4" s="407" t="s">
        <v>324</v>
      </c>
      <c r="Q4" s="401" t="s">
        <v>325</v>
      </c>
      <c r="R4" s="309" t="s">
        <v>326</v>
      </c>
      <c r="S4" s="328" t="s">
        <v>327</v>
      </c>
      <c r="T4" s="309" t="s">
        <v>328</v>
      </c>
      <c r="U4" s="309" t="s">
        <v>329</v>
      </c>
      <c r="V4" s="346" t="s">
        <v>330</v>
      </c>
      <c r="W4" s="309" t="s">
        <v>331</v>
      </c>
      <c r="X4" s="398"/>
      <c r="Y4" s="398"/>
      <c r="Z4" s="398"/>
      <c r="AA4" s="398"/>
      <c r="AB4" s="398"/>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7"/>
      <c r="HU4" s="397"/>
      <c r="HV4" s="397"/>
      <c r="HW4" s="397"/>
      <c r="HX4" s="397"/>
      <c r="HY4" s="397"/>
      <c r="HZ4" s="397"/>
      <c r="IA4" s="397"/>
      <c r="IB4" s="397"/>
      <c r="IC4" s="397"/>
      <c r="ID4" s="397"/>
      <c r="IE4" s="397"/>
      <c r="IF4" s="397"/>
      <c r="IG4" s="397"/>
      <c r="IH4" s="397"/>
      <c r="II4" s="397"/>
      <c r="IJ4" s="397"/>
      <c r="IK4" s="397"/>
    </row>
    <row r="5" ht="19.5" customHeight="1" spans="1:245">
      <c r="A5" s="309"/>
      <c r="B5" s="393"/>
      <c r="C5" s="273"/>
      <c r="D5" s="393"/>
      <c r="E5" s="395"/>
      <c r="F5" s="395"/>
      <c r="G5" s="395"/>
      <c r="H5" s="395"/>
      <c r="I5" s="395"/>
      <c r="J5" s="401"/>
      <c r="K5" s="401"/>
      <c r="L5" s="401"/>
      <c r="M5" s="401"/>
      <c r="N5" s="401"/>
      <c r="O5" s="401"/>
      <c r="P5" s="408"/>
      <c r="Q5" s="401"/>
      <c r="R5" s="309"/>
      <c r="S5" s="328"/>
      <c r="T5" s="309"/>
      <c r="U5" s="309"/>
      <c r="V5" s="379"/>
      <c r="W5" s="309"/>
      <c r="X5" s="398"/>
      <c r="Y5" s="398"/>
      <c r="Z5" s="398"/>
      <c r="AA5" s="398"/>
      <c r="AB5" s="398"/>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row>
    <row r="6" ht="39.75" customHeight="1" spans="1:245">
      <c r="A6" s="309"/>
      <c r="B6" s="393"/>
      <c r="C6" s="273"/>
      <c r="D6" s="393"/>
      <c r="E6" s="395"/>
      <c r="F6" s="395"/>
      <c r="G6" s="395"/>
      <c r="H6" s="395"/>
      <c r="I6" s="395"/>
      <c r="J6" s="401"/>
      <c r="K6" s="401"/>
      <c r="L6" s="401"/>
      <c r="M6" s="401"/>
      <c r="N6" s="401"/>
      <c r="O6" s="401"/>
      <c r="P6" s="409"/>
      <c r="Q6" s="401"/>
      <c r="R6" s="309"/>
      <c r="S6" s="328"/>
      <c r="T6" s="309"/>
      <c r="U6" s="309"/>
      <c r="V6" s="322"/>
      <c r="W6" s="309"/>
      <c r="X6" s="398"/>
      <c r="Y6" s="398"/>
      <c r="Z6" s="398"/>
      <c r="AA6" s="398"/>
      <c r="AB6" s="398"/>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7"/>
      <c r="HU6" s="397"/>
      <c r="HV6" s="397"/>
      <c r="HW6" s="397"/>
      <c r="HX6" s="397"/>
      <c r="HY6" s="397"/>
      <c r="HZ6" s="397"/>
      <c r="IA6" s="397"/>
      <c r="IB6" s="397"/>
      <c r="IC6" s="397"/>
      <c r="ID6" s="397"/>
      <c r="IE6" s="397"/>
      <c r="IF6" s="397"/>
      <c r="IG6" s="397"/>
      <c r="IH6" s="397"/>
      <c r="II6" s="397"/>
      <c r="IJ6" s="397"/>
      <c r="IK6" s="397"/>
    </row>
    <row r="7" s="47" customFormat="1" ht="25.5" customHeight="1" spans="1:24">
      <c r="A7" s="246"/>
      <c r="B7" s="247"/>
      <c r="C7" s="246" t="s">
        <v>188</v>
      </c>
      <c r="D7" s="403">
        <f>SUM(E7:W7)</f>
        <v>3132982</v>
      </c>
      <c r="E7" s="404">
        <v>245300</v>
      </c>
      <c r="F7" s="404">
        <v>59100</v>
      </c>
      <c r="G7" s="404">
        <v>39400</v>
      </c>
      <c r="H7" s="404">
        <v>72700</v>
      </c>
      <c r="I7" s="404">
        <v>98500</v>
      </c>
      <c r="J7" s="404">
        <v>0</v>
      </c>
      <c r="K7" s="404">
        <v>394000</v>
      </c>
      <c r="L7" s="404">
        <v>98500</v>
      </c>
      <c r="M7" s="404">
        <v>0</v>
      </c>
      <c r="N7" s="404">
        <v>197000</v>
      </c>
      <c r="O7" s="404">
        <v>0</v>
      </c>
      <c r="P7" s="404">
        <v>0</v>
      </c>
      <c r="Q7" s="404">
        <v>394000</v>
      </c>
      <c r="R7" s="404">
        <v>80222</v>
      </c>
      <c r="S7" s="404">
        <v>0</v>
      </c>
      <c r="T7" s="404">
        <v>0</v>
      </c>
      <c r="U7" s="404">
        <v>1135560</v>
      </c>
      <c r="V7" s="404">
        <v>0</v>
      </c>
      <c r="W7" s="404">
        <v>318700</v>
      </c>
      <c r="X7" s="410"/>
    </row>
    <row r="8" ht="25.5" customHeight="1" spans="1:245">
      <c r="A8" s="246"/>
      <c r="B8" s="405" t="s">
        <v>214</v>
      </c>
      <c r="C8" s="251" t="s">
        <v>287</v>
      </c>
      <c r="D8" s="403">
        <f>SUM(E8:W8)</f>
        <v>3132982</v>
      </c>
      <c r="E8" s="404">
        <f>E9</f>
        <v>245300</v>
      </c>
      <c r="F8" s="404">
        <f t="shared" ref="F8:W8" si="0">F9</f>
        <v>59100</v>
      </c>
      <c r="G8" s="404">
        <f t="shared" si="0"/>
        <v>39400</v>
      </c>
      <c r="H8" s="404">
        <f t="shared" si="0"/>
        <v>72700</v>
      </c>
      <c r="I8" s="404">
        <f t="shared" si="0"/>
        <v>98500</v>
      </c>
      <c r="J8" s="404">
        <f t="shared" si="0"/>
        <v>0</v>
      </c>
      <c r="K8" s="404">
        <f t="shared" si="0"/>
        <v>394000</v>
      </c>
      <c r="L8" s="404">
        <f t="shared" si="0"/>
        <v>98500</v>
      </c>
      <c r="M8" s="404">
        <f t="shared" si="0"/>
        <v>0</v>
      </c>
      <c r="N8" s="404">
        <f t="shared" si="0"/>
        <v>197000</v>
      </c>
      <c r="O8" s="404">
        <f t="shared" si="0"/>
        <v>0</v>
      </c>
      <c r="P8" s="404">
        <f t="shared" si="0"/>
        <v>0</v>
      </c>
      <c r="Q8" s="404">
        <f t="shared" si="0"/>
        <v>394000</v>
      </c>
      <c r="R8" s="404">
        <f t="shared" si="0"/>
        <v>80222</v>
      </c>
      <c r="S8" s="404">
        <f t="shared" si="0"/>
        <v>0</v>
      </c>
      <c r="T8" s="404">
        <f t="shared" si="0"/>
        <v>0</v>
      </c>
      <c r="U8" s="404">
        <f t="shared" si="0"/>
        <v>1135560</v>
      </c>
      <c r="V8" s="404">
        <f t="shared" si="0"/>
        <v>0</v>
      </c>
      <c r="W8" s="404">
        <f t="shared" si="0"/>
        <v>318700</v>
      </c>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c r="HR8" s="397"/>
      <c r="HS8" s="397"/>
      <c r="HT8" s="397"/>
      <c r="HU8" s="397"/>
      <c r="HV8" s="397"/>
      <c r="HW8" s="397"/>
      <c r="HX8" s="397"/>
      <c r="HY8" s="397"/>
      <c r="HZ8" s="397"/>
      <c r="IA8" s="397"/>
      <c r="IB8" s="397"/>
      <c r="IC8" s="397"/>
      <c r="ID8" s="397"/>
      <c r="IE8" s="397"/>
      <c r="IF8" s="397"/>
      <c r="IG8" s="397"/>
      <c r="IH8" s="397"/>
      <c r="II8" s="397"/>
      <c r="IJ8" s="397"/>
      <c r="IK8" s="397"/>
    </row>
    <row r="9" customFormat="1" ht="25.5" customHeight="1" spans="1:245">
      <c r="A9" s="187">
        <v>213</v>
      </c>
      <c r="B9" s="405" t="s">
        <v>214</v>
      </c>
      <c r="C9" s="187" t="s">
        <v>215</v>
      </c>
      <c r="D9" s="403">
        <f>D10</f>
        <v>3132982</v>
      </c>
      <c r="E9" s="404">
        <f>E10</f>
        <v>245300</v>
      </c>
      <c r="F9" s="404">
        <f t="shared" ref="F9:W9" si="1">F10</f>
        <v>59100</v>
      </c>
      <c r="G9" s="404">
        <f t="shared" si="1"/>
        <v>39400</v>
      </c>
      <c r="H9" s="404">
        <f t="shared" si="1"/>
        <v>72700</v>
      </c>
      <c r="I9" s="404">
        <f t="shared" si="1"/>
        <v>98500</v>
      </c>
      <c r="J9" s="404">
        <f t="shared" si="1"/>
        <v>0</v>
      </c>
      <c r="K9" s="404">
        <f t="shared" si="1"/>
        <v>394000</v>
      </c>
      <c r="L9" s="404">
        <f t="shared" si="1"/>
        <v>98500</v>
      </c>
      <c r="M9" s="404">
        <f t="shared" si="1"/>
        <v>0</v>
      </c>
      <c r="N9" s="404">
        <f t="shared" si="1"/>
        <v>197000</v>
      </c>
      <c r="O9" s="404">
        <f t="shared" si="1"/>
        <v>0</v>
      </c>
      <c r="P9" s="404">
        <f t="shared" si="1"/>
        <v>0</v>
      </c>
      <c r="Q9" s="404">
        <f t="shared" si="1"/>
        <v>394000</v>
      </c>
      <c r="R9" s="404">
        <f t="shared" si="1"/>
        <v>80222</v>
      </c>
      <c r="S9" s="404">
        <f t="shared" si="1"/>
        <v>0</v>
      </c>
      <c r="T9" s="404">
        <f t="shared" si="1"/>
        <v>0</v>
      </c>
      <c r="U9" s="404">
        <f t="shared" si="1"/>
        <v>1135560</v>
      </c>
      <c r="V9" s="404">
        <f t="shared" si="1"/>
        <v>0</v>
      </c>
      <c r="W9" s="404">
        <f t="shared" si="1"/>
        <v>318700</v>
      </c>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c r="HR9" s="397"/>
      <c r="HS9" s="397"/>
      <c r="HT9" s="397"/>
      <c r="HU9" s="397"/>
      <c r="HV9" s="397"/>
      <c r="HW9" s="397"/>
      <c r="HX9" s="397"/>
      <c r="HY9" s="397"/>
      <c r="HZ9" s="397"/>
      <c r="IA9" s="397"/>
      <c r="IB9" s="397"/>
      <c r="IC9" s="397"/>
      <c r="ID9" s="397"/>
      <c r="IE9" s="397"/>
      <c r="IF9" s="397"/>
      <c r="IG9" s="397"/>
      <c r="IH9" s="397"/>
      <c r="II9" s="397"/>
      <c r="IJ9" s="397"/>
      <c r="IK9" s="397"/>
    </row>
    <row r="10" customFormat="1" ht="25.5" customHeight="1" spans="1:245">
      <c r="A10" s="189">
        <v>21303</v>
      </c>
      <c r="B10" s="405" t="s">
        <v>214</v>
      </c>
      <c r="C10" s="187" t="s">
        <v>217</v>
      </c>
      <c r="D10" s="403">
        <f>SUM(E10:W10)</f>
        <v>3132982</v>
      </c>
      <c r="E10" s="404">
        <f>E11</f>
        <v>245300</v>
      </c>
      <c r="F10" s="404">
        <f t="shared" ref="F10:W10" si="2">F11</f>
        <v>59100</v>
      </c>
      <c r="G10" s="404">
        <f t="shared" si="2"/>
        <v>39400</v>
      </c>
      <c r="H10" s="404">
        <f t="shared" si="2"/>
        <v>72700</v>
      </c>
      <c r="I10" s="404">
        <f t="shared" si="2"/>
        <v>98500</v>
      </c>
      <c r="J10" s="404">
        <f t="shared" si="2"/>
        <v>0</v>
      </c>
      <c r="K10" s="404">
        <f t="shared" si="2"/>
        <v>394000</v>
      </c>
      <c r="L10" s="404">
        <f t="shared" si="2"/>
        <v>98500</v>
      </c>
      <c r="M10" s="404">
        <f t="shared" si="2"/>
        <v>0</v>
      </c>
      <c r="N10" s="404">
        <f t="shared" si="2"/>
        <v>197000</v>
      </c>
      <c r="O10" s="404">
        <f t="shared" si="2"/>
        <v>0</v>
      </c>
      <c r="P10" s="404">
        <f t="shared" si="2"/>
        <v>0</v>
      </c>
      <c r="Q10" s="404">
        <f t="shared" si="2"/>
        <v>394000</v>
      </c>
      <c r="R10" s="404">
        <f t="shared" si="2"/>
        <v>80222</v>
      </c>
      <c r="S10" s="404">
        <f t="shared" si="2"/>
        <v>0</v>
      </c>
      <c r="T10" s="404">
        <f t="shared" si="2"/>
        <v>0</v>
      </c>
      <c r="U10" s="404">
        <f t="shared" si="2"/>
        <v>1135560</v>
      </c>
      <c r="V10" s="404">
        <f t="shared" si="2"/>
        <v>0</v>
      </c>
      <c r="W10" s="404">
        <f t="shared" si="2"/>
        <v>318700</v>
      </c>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row>
    <row r="11" ht="25.5" customHeight="1" spans="1:245">
      <c r="A11" s="406">
        <v>2130301</v>
      </c>
      <c r="B11" s="405" t="s">
        <v>214</v>
      </c>
      <c r="C11" s="187" t="s">
        <v>219</v>
      </c>
      <c r="D11" s="403">
        <v>1105669</v>
      </c>
      <c r="E11" s="404">
        <v>245300</v>
      </c>
      <c r="F11" s="404">
        <v>59100</v>
      </c>
      <c r="G11" s="404">
        <v>39400</v>
      </c>
      <c r="H11" s="404">
        <v>72700</v>
      </c>
      <c r="I11" s="404">
        <v>98500</v>
      </c>
      <c r="J11" s="404">
        <v>0</v>
      </c>
      <c r="K11" s="404">
        <v>394000</v>
      </c>
      <c r="L11" s="404">
        <v>98500</v>
      </c>
      <c r="M11" s="404">
        <v>0</v>
      </c>
      <c r="N11" s="404">
        <v>197000</v>
      </c>
      <c r="O11" s="404">
        <v>0</v>
      </c>
      <c r="P11" s="404">
        <v>0</v>
      </c>
      <c r="Q11" s="404">
        <v>394000</v>
      </c>
      <c r="R11" s="404">
        <v>80222</v>
      </c>
      <c r="S11" s="404">
        <v>0</v>
      </c>
      <c r="T11" s="404">
        <v>0</v>
      </c>
      <c r="U11" s="404">
        <v>1135560</v>
      </c>
      <c r="V11" s="404"/>
      <c r="W11" s="404">
        <v>318700</v>
      </c>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topLeftCell="A3" workbookViewId="0">
      <selection activeCell="B13" sqref="B13"/>
    </sheetView>
  </sheetViews>
  <sheetFormatPr defaultColWidth="9.125" defaultRowHeight="10.8"/>
  <cols>
    <col min="1" max="1" width="13.5" customWidth="1"/>
    <col min="2" max="2" width="12.125" customWidth="1"/>
    <col min="3" max="3" width="38.875" customWidth="1"/>
    <col min="4" max="4" width="14.625" customWidth="1"/>
    <col min="5" max="15" width="11.625" customWidth="1"/>
    <col min="16" max="16" width="15" customWidth="1"/>
    <col min="17" max="248" width="6.625" customWidth="1"/>
  </cols>
  <sheetData>
    <row r="1" ht="23.1" customHeight="1" spans="1:248">
      <c r="A1" s="390"/>
      <c r="B1" s="390"/>
      <c r="C1" s="390"/>
      <c r="D1" s="390"/>
      <c r="E1" s="390"/>
      <c r="F1" s="390"/>
      <c r="G1" s="390"/>
      <c r="H1" s="390"/>
      <c r="I1" s="390"/>
      <c r="J1" s="390"/>
      <c r="K1" s="398"/>
      <c r="L1" s="390"/>
      <c r="M1" s="390"/>
      <c r="N1" s="390"/>
      <c r="O1" s="386" t="s">
        <v>332</v>
      </c>
      <c r="P1" s="315"/>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c r="DK1" s="397"/>
      <c r="DL1" s="397"/>
      <c r="DM1" s="397"/>
      <c r="DN1" s="397"/>
      <c r="DO1" s="397"/>
      <c r="DP1" s="397"/>
      <c r="DQ1" s="397"/>
      <c r="DR1" s="397"/>
      <c r="DS1" s="397"/>
      <c r="DT1" s="397"/>
      <c r="DU1" s="397"/>
      <c r="DV1" s="397"/>
      <c r="DW1" s="397"/>
      <c r="DX1" s="397"/>
      <c r="DY1" s="397"/>
      <c r="DZ1" s="397"/>
      <c r="EA1" s="397"/>
      <c r="EB1" s="397"/>
      <c r="EC1" s="397"/>
      <c r="ED1" s="397"/>
      <c r="EE1" s="397"/>
      <c r="EF1" s="397"/>
      <c r="EG1" s="397"/>
      <c r="EH1" s="397"/>
      <c r="EI1" s="397"/>
      <c r="EJ1" s="397"/>
      <c r="EK1" s="397"/>
      <c r="EL1" s="397"/>
      <c r="EM1" s="397"/>
      <c r="EN1" s="397"/>
      <c r="EO1" s="397"/>
      <c r="EP1" s="397"/>
      <c r="EQ1" s="397"/>
      <c r="ER1" s="397"/>
      <c r="ES1" s="397"/>
      <c r="ET1" s="397"/>
      <c r="EU1" s="397"/>
      <c r="EV1" s="397"/>
      <c r="EW1" s="397"/>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7"/>
      <c r="HN1" s="397"/>
      <c r="HO1" s="397"/>
      <c r="HP1" s="397"/>
      <c r="HQ1" s="397"/>
      <c r="HR1" s="397"/>
      <c r="HS1" s="397"/>
      <c r="HT1" s="397"/>
      <c r="HU1" s="397"/>
      <c r="HV1" s="397"/>
      <c r="HW1" s="397"/>
      <c r="HX1" s="397"/>
      <c r="HY1" s="397"/>
      <c r="HZ1" s="397"/>
      <c r="IA1" s="397"/>
      <c r="IB1" s="397"/>
      <c r="IC1" s="397"/>
      <c r="ID1" s="397"/>
      <c r="IE1" s="397"/>
      <c r="IF1" s="397"/>
      <c r="IG1" s="397"/>
      <c r="IH1" s="397"/>
      <c r="II1" s="397"/>
      <c r="IJ1" s="397"/>
      <c r="IK1" s="397"/>
      <c r="IL1" s="397"/>
      <c r="IM1" s="397"/>
      <c r="IN1" s="397"/>
    </row>
    <row r="2" ht="23.1" customHeight="1" spans="1:248">
      <c r="A2" s="326" t="s">
        <v>333</v>
      </c>
      <c r="B2" s="326"/>
      <c r="C2" s="326"/>
      <c r="D2" s="326"/>
      <c r="E2" s="326"/>
      <c r="F2" s="326"/>
      <c r="G2" s="326"/>
      <c r="H2" s="326"/>
      <c r="I2" s="326"/>
      <c r="J2" s="326"/>
      <c r="K2" s="326"/>
      <c r="L2" s="326"/>
      <c r="M2" s="326"/>
      <c r="N2" s="326"/>
      <c r="O2" s="326"/>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row>
    <row r="3" ht="30.75" customHeight="1" spans="1:248">
      <c r="A3" s="308"/>
      <c r="B3" s="308"/>
      <c r="C3" s="308"/>
      <c r="D3" s="391"/>
      <c r="E3" s="392"/>
      <c r="F3" s="325"/>
      <c r="G3" s="391"/>
      <c r="H3" s="325"/>
      <c r="I3" s="391"/>
      <c r="J3" s="391"/>
      <c r="K3" s="398"/>
      <c r="L3" s="391"/>
      <c r="M3" s="391"/>
      <c r="N3" s="399" t="s">
        <v>171</v>
      </c>
      <c r="O3" s="399"/>
      <c r="P3" s="400"/>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row>
    <row r="4" ht="23.1" customHeight="1" spans="1:248">
      <c r="A4" s="393" t="s">
        <v>210</v>
      </c>
      <c r="B4" s="393" t="s">
        <v>172</v>
      </c>
      <c r="C4" s="272" t="s">
        <v>211</v>
      </c>
      <c r="D4" s="394" t="s">
        <v>212</v>
      </c>
      <c r="E4" s="395" t="s">
        <v>334</v>
      </c>
      <c r="F4" s="395" t="s">
        <v>335</v>
      </c>
      <c r="G4" s="395" t="s">
        <v>336</v>
      </c>
      <c r="H4" s="395" t="s">
        <v>337</v>
      </c>
      <c r="I4" s="395" t="s">
        <v>338</v>
      </c>
      <c r="J4" s="395" t="s">
        <v>339</v>
      </c>
      <c r="K4" s="401" t="s">
        <v>340</v>
      </c>
      <c r="L4" s="401" t="s">
        <v>341</v>
      </c>
      <c r="M4" s="401" t="s">
        <v>342</v>
      </c>
      <c r="N4" s="401" t="s">
        <v>343</v>
      </c>
      <c r="O4" s="401" t="s">
        <v>344</v>
      </c>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7"/>
      <c r="HU4" s="397"/>
      <c r="HV4" s="397"/>
      <c r="HW4" s="397"/>
      <c r="HX4" s="397"/>
      <c r="HY4" s="397"/>
      <c r="HZ4" s="397"/>
      <c r="IA4" s="397"/>
      <c r="IB4" s="397"/>
      <c r="IC4" s="397"/>
      <c r="ID4" s="397"/>
      <c r="IE4" s="397"/>
      <c r="IF4" s="397"/>
      <c r="IG4" s="397"/>
      <c r="IH4" s="397"/>
      <c r="II4" s="397"/>
      <c r="IJ4" s="397"/>
      <c r="IK4" s="397"/>
      <c r="IL4" s="397"/>
      <c r="IM4" s="397"/>
      <c r="IN4" s="397"/>
    </row>
    <row r="5" ht="19.5" customHeight="1" spans="1:248">
      <c r="A5" s="393"/>
      <c r="B5" s="393"/>
      <c r="C5" s="272"/>
      <c r="D5" s="394"/>
      <c r="E5" s="395"/>
      <c r="F5" s="395"/>
      <c r="G5" s="395"/>
      <c r="H5" s="395"/>
      <c r="I5" s="395"/>
      <c r="J5" s="395"/>
      <c r="K5" s="401"/>
      <c r="L5" s="401"/>
      <c r="M5" s="401"/>
      <c r="N5" s="401"/>
      <c r="O5" s="401"/>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c r="IL5" s="397"/>
      <c r="IM5" s="397"/>
      <c r="IN5" s="397"/>
    </row>
    <row r="6" ht="39.75" customHeight="1" spans="1:248">
      <c r="A6" s="393"/>
      <c r="B6" s="393"/>
      <c r="C6" s="272"/>
      <c r="D6" s="394"/>
      <c r="E6" s="395"/>
      <c r="F6" s="395"/>
      <c r="G6" s="395"/>
      <c r="H6" s="395"/>
      <c r="I6" s="395"/>
      <c r="J6" s="395"/>
      <c r="K6" s="401"/>
      <c r="L6" s="401"/>
      <c r="M6" s="401"/>
      <c r="N6" s="401"/>
      <c r="O6" s="401"/>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7"/>
      <c r="HU6" s="397"/>
      <c r="HV6" s="397"/>
      <c r="HW6" s="397"/>
      <c r="HX6" s="397"/>
      <c r="HY6" s="397"/>
      <c r="HZ6" s="397"/>
      <c r="IA6" s="397"/>
      <c r="IB6" s="397"/>
      <c r="IC6" s="397"/>
      <c r="ID6" s="397"/>
      <c r="IE6" s="397"/>
      <c r="IF6" s="397"/>
      <c r="IG6" s="397"/>
      <c r="IH6" s="397"/>
      <c r="II6" s="397"/>
      <c r="IJ6" s="397"/>
      <c r="IK6" s="397"/>
      <c r="IL6" s="397"/>
      <c r="IM6" s="397"/>
      <c r="IN6" s="397"/>
    </row>
    <row r="7" s="47" customFormat="1" ht="23.1" customHeight="1" spans="1:248">
      <c r="A7" s="330"/>
      <c r="B7" s="311"/>
      <c r="C7" s="330" t="s">
        <v>188</v>
      </c>
      <c r="D7" s="312">
        <v>16560</v>
      </c>
      <c r="E7" s="312">
        <v>0</v>
      </c>
      <c r="F7" s="312">
        <v>0</v>
      </c>
      <c r="G7" s="312">
        <v>0</v>
      </c>
      <c r="H7" s="312">
        <v>0</v>
      </c>
      <c r="I7" s="312">
        <v>16560</v>
      </c>
      <c r="J7" s="312">
        <v>0</v>
      </c>
      <c r="K7" s="312">
        <v>0</v>
      </c>
      <c r="L7" s="402">
        <v>0</v>
      </c>
      <c r="M7" s="312">
        <v>0</v>
      </c>
      <c r="N7" s="312">
        <v>0</v>
      </c>
      <c r="O7" s="312">
        <v>0</v>
      </c>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c r="HC7" s="316"/>
      <c r="HD7" s="316"/>
      <c r="HE7" s="316"/>
      <c r="HF7" s="316"/>
      <c r="HG7" s="316"/>
      <c r="HH7" s="316"/>
      <c r="HI7" s="316"/>
      <c r="HJ7" s="316"/>
      <c r="HK7" s="316"/>
      <c r="HL7" s="316"/>
      <c r="HM7" s="316"/>
      <c r="HN7" s="316"/>
      <c r="HO7" s="316"/>
      <c r="HP7" s="316"/>
      <c r="HQ7" s="316"/>
      <c r="HR7" s="316"/>
      <c r="HS7" s="316"/>
      <c r="HT7" s="316"/>
      <c r="HU7" s="316"/>
      <c r="HV7" s="316"/>
      <c r="HW7" s="316"/>
      <c r="HX7" s="316"/>
      <c r="HY7" s="316"/>
      <c r="HZ7" s="316"/>
      <c r="IA7" s="316"/>
      <c r="IB7" s="316"/>
      <c r="IC7" s="316"/>
      <c r="ID7" s="316"/>
      <c r="IE7" s="316"/>
      <c r="IF7" s="316"/>
      <c r="IG7" s="316"/>
      <c r="IH7" s="316"/>
      <c r="II7" s="316"/>
      <c r="IJ7" s="316"/>
      <c r="IK7" s="316"/>
      <c r="IL7" s="316"/>
      <c r="IM7" s="316"/>
      <c r="IN7" s="316"/>
    </row>
    <row r="8" ht="23.1" customHeight="1" spans="1:15">
      <c r="A8" s="330"/>
      <c r="B8" s="197" t="s">
        <v>214</v>
      </c>
      <c r="C8" s="396" t="s">
        <v>345</v>
      </c>
      <c r="D8" s="312">
        <v>16560</v>
      </c>
      <c r="E8" s="312">
        <v>0</v>
      </c>
      <c r="F8" s="312">
        <v>0</v>
      </c>
      <c r="G8" s="312">
        <v>0</v>
      </c>
      <c r="H8" s="312">
        <v>0</v>
      </c>
      <c r="I8" s="312">
        <v>16560</v>
      </c>
      <c r="J8" s="312">
        <v>0</v>
      </c>
      <c r="K8" s="312">
        <v>0</v>
      </c>
      <c r="L8" s="402">
        <v>0</v>
      </c>
      <c r="M8" s="312">
        <v>0</v>
      </c>
      <c r="N8" s="312">
        <v>0</v>
      </c>
      <c r="O8" s="312">
        <v>0</v>
      </c>
    </row>
    <row r="9" customFormat="1" ht="23.1" customHeight="1" spans="1:248">
      <c r="A9" s="187">
        <v>213</v>
      </c>
      <c r="B9" s="197" t="s">
        <v>214</v>
      </c>
      <c r="C9" s="396" t="s">
        <v>346</v>
      </c>
      <c r="D9" s="312">
        <f>I9</f>
        <v>16560</v>
      </c>
      <c r="E9" s="312"/>
      <c r="F9" s="312"/>
      <c r="G9" s="312"/>
      <c r="H9" s="312"/>
      <c r="I9" s="312">
        <v>16560</v>
      </c>
      <c r="J9" s="312"/>
      <c r="K9" s="312"/>
      <c r="L9" s="402"/>
      <c r="M9" s="312"/>
      <c r="N9" s="312"/>
      <c r="O9" s="312"/>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c r="HR9" s="397"/>
      <c r="HS9" s="397"/>
      <c r="HT9" s="397"/>
      <c r="HU9" s="397"/>
      <c r="HV9" s="397"/>
      <c r="HW9" s="397"/>
      <c r="HX9" s="397"/>
      <c r="HY9" s="397"/>
      <c r="HZ9" s="397"/>
      <c r="IA9" s="397"/>
      <c r="IB9" s="397"/>
      <c r="IC9" s="397"/>
      <c r="ID9" s="397"/>
      <c r="IE9" s="397"/>
      <c r="IF9" s="397"/>
      <c r="IG9" s="397"/>
      <c r="IH9" s="397"/>
      <c r="II9" s="397"/>
      <c r="IJ9" s="397"/>
      <c r="IK9" s="397"/>
      <c r="IL9" s="397"/>
      <c r="IM9" s="397"/>
      <c r="IN9" s="397"/>
    </row>
    <row r="10" customFormat="1" ht="23.1" customHeight="1" spans="1:248">
      <c r="A10" s="189">
        <v>21303</v>
      </c>
      <c r="B10" s="197" t="s">
        <v>214</v>
      </c>
      <c r="C10" s="396" t="s">
        <v>347</v>
      </c>
      <c r="D10" s="312">
        <f>I10</f>
        <v>16560</v>
      </c>
      <c r="E10" s="312"/>
      <c r="F10" s="312"/>
      <c r="G10" s="312"/>
      <c r="H10" s="312"/>
      <c r="I10" s="312">
        <v>16560</v>
      </c>
      <c r="J10" s="312"/>
      <c r="K10" s="312"/>
      <c r="L10" s="402"/>
      <c r="M10" s="312"/>
      <c r="N10" s="312"/>
      <c r="O10" s="312"/>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row>
    <row r="11" ht="23.1" customHeight="1" spans="1:248">
      <c r="A11" s="202">
        <v>2130301</v>
      </c>
      <c r="B11" s="197" t="s">
        <v>214</v>
      </c>
      <c r="C11" s="330" t="s">
        <v>348</v>
      </c>
      <c r="D11" s="312">
        <f>I11</f>
        <v>16560</v>
      </c>
      <c r="E11" s="312">
        <v>0</v>
      </c>
      <c r="F11" s="312">
        <v>0</v>
      </c>
      <c r="G11" s="312">
        <v>0</v>
      </c>
      <c r="H11" s="312">
        <v>0</v>
      </c>
      <c r="I11" s="312">
        <v>16560</v>
      </c>
      <c r="J11" s="312">
        <v>0</v>
      </c>
      <c r="K11" s="312">
        <v>0</v>
      </c>
      <c r="L11" s="402">
        <v>0</v>
      </c>
      <c r="M11" s="312">
        <v>0</v>
      </c>
      <c r="N11" s="312">
        <v>0</v>
      </c>
      <c r="O11" s="312">
        <v>0</v>
      </c>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row>
    <row r="12" ht="23.1" customHeight="1" spans="1:248">
      <c r="A12" s="397"/>
      <c r="B12" s="397"/>
      <c r="C12" s="397"/>
      <c r="D12" s="397"/>
      <c r="E12" s="316"/>
      <c r="F12" s="316"/>
      <c r="G12" s="397"/>
      <c r="H12" s="397"/>
      <c r="I12" s="397"/>
      <c r="J12" s="397"/>
      <c r="K12" s="270"/>
      <c r="L12" s="316"/>
      <c r="M12" s="316"/>
      <c r="N12" s="316"/>
      <c r="O12" s="316"/>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c r="HQ12" s="397"/>
      <c r="HR12" s="397"/>
      <c r="HS12" s="397"/>
      <c r="HT12" s="397"/>
      <c r="HU12" s="397"/>
      <c r="HV12" s="397"/>
      <c r="HW12" s="397"/>
      <c r="HX12" s="397"/>
      <c r="HY12" s="397"/>
      <c r="HZ12" s="397"/>
      <c r="IA12" s="397"/>
      <c r="IB12" s="397"/>
      <c r="IC12" s="397"/>
      <c r="ID12" s="397"/>
      <c r="IE12" s="397"/>
      <c r="IF12" s="397"/>
      <c r="IG12" s="397"/>
      <c r="IH12" s="397"/>
      <c r="II12" s="397"/>
      <c r="IJ12" s="397"/>
      <c r="IK12" s="397"/>
      <c r="IL12" s="397"/>
      <c r="IM12" s="397"/>
      <c r="IN12" s="397"/>
    </row>
    <row r="13" ht="23.1" customHeight="1" spans="1:248">
      <c r="A13" s="397"/>
      <c r="B13" s="397"/>
      <c r="C13" s="397"/>
      <c r="D13" s="397"/>
      <c r="E13" s="397"/>
      <c r="F13" s="316"/>
      <c r="G13" s="316"/>
      <c r="H13" s="316"/>
      <c r="I13" s="397"/>
      <c r="J13" s="397"/>
      <c r="K13" s="398"/>
      <c r="L13" s="397"/>
      <c r="M13" s="397"/>
      <c r="N13" s="316"/>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c r="HR13" s="397"/>
      <c r="HS13" s="397"/>
      <c r="HT13" s="397"/>
      <c r="HU13" s="397"/>
      <c r="HV13" s="397"/>
      <c r="HW13" s="397"/>
      <c r="HX13" s="397"/>
      <c r="HY13" s="397"/>
      <c r="HZ13" s="397"/>
      <c r="IA13" s="397"/>
      <c r="IB13" s="397"/>
      <c r="IC13" s="397"/>
      <c r="ID13" s="397"/>
      <c r="IE13" s="397"/>
      <c r="IF13" s="397"/>
      <c r="IG13" s="397"/>
      <c r="IH13" s="397"/>
      <c r="II13" s="397"/>
      <c r="IJ13" s="397"/>
      <c r="IK13" s="397"/>
      <c r="IL13" s="397"/>
      <c r="IM13" s="397"/>
      <c r="IN13" s="397"/>
    </row>
    <row r="14" ht="23.1" customHeight="1" spans="1:248">
      <c r="A14" s="397"/>
      <c r="B14" s="397"/>
      <c r="C14" s="397"/>
      <c r="D14" s="397"/>
      <c r="E14" s="397"/>
      <c r="F14" s="397"/>
      <c r="G14" s="397"/>
      <c r="H14" s="397"/>
      <c r="I14" s="397"/>
      <c r="J14" s="397"/>
      <c r="K14" s="398"/>
      <c r="L14" s="397"/>
      <c r="M14" s="397"/>
      <c r="N14" s="316"/>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c r="HQ14" s="397"/>
      <c r="HR14" s="397"/>
      <c r="HS14" s="397"/>
      <c r="HT14" s="397"/>
      <c r="HU14" s="397"/>
      <c r="HV14" s="397"/>
      <c r="HW14" s="397"/>
      <c r="HX14" s="397"/>
      <c r="HY14" s="397"/>
      <c r="HZ14" s="397"/>
      <c r="IA14" s="397"/>
      <c r="IB14" s="397"/>
      <c r="IC14" s="397"/>
      <c r="ID14" s="397"/>
      <c r="IE14" s="397"/>
      <c r="IF14" s="397"/>
      <c r="IG14" s="397"/>
      <c r="IH14" s="397"/>
      <c r="II14" s="397"/>
      <c r="IJ14" s="397"/>
      <c r="IK14" s="397"/>
      <c r="IL14" s="397"/>
      <c r="IM14" s="397"/>
      <c r="IN14" s="397"/>
    </row>
    <row r="15" ht="23.1" customHeight="1" spans="1:248">
      <c r="A15" s="397"/>
      <c r="B15" s="397"/>
      <c r="C15" s="397"/>
      <c r="D15" s="397"/>
      <c r="E15" s="397"/>
      <c r="F15" s="397"/>
      <c r="G15" s="397"/>
      <c r="H15" s="397"/>
      <c r="I15" s="397"/>
      <c r="J15" s="397"/>
      <c r="K15" s="398"/>
      <c r="L15" s="397"/>
      <c r="M15" s="397"/>
      <c r="N15" s="316"/>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c r="HQ15" s="397"/>
      <c r="HR15" s="397"/>
      <c r="HS15" s="397"/>
      <c r="HT15" s="397"/>
      <c r="HU15" s="397"/>
      <c r="HV15" s="397"/>
      <c r="HW15" s="397"/>
      <c r="HX15" s="397"/>
      <c r="HY15" s="397"/>
      <c r="HZ15" s="397"/>
      <c r="IA15" s="397"/>
      <c r="IB15" s="397"/>
      <c r="IC15" s="397"/>
      <c r="ID15" s="397"/>
      <c r="IE15" s="397"/>
      <c r="IF15" s="397"/>
      <c r="IG15" s="397"/>
      <c r="IH15" s="397"/>
      <c r="II15" s="397"/>
      <c r="IJ15" s="397"/>
      <c r="IK15" s="397"/>
      <c r="IL15" s="397"/>
      <c r="IM15" s="397"/>
      <c r="IN15" s="397"/>
    </row>
    <row r="16" ht="23.1" customHeight="1" spans="1:248">
      <c r="A16" s="397"/>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c r="HQ16" s="397"/>
      <c r="HR16" s="397"/>
      <c r="HS16" s="397"/>
      <c r="HT16" s="397"/>
      <c r="HU16" s="397"/>
      <c r="HV16" s="397"/>
      <c r="HW16" s="397"/>
      <c r="HX16" s="397"/>
      <c r="HY16" s="397"/>
      <c r="HZ16" s="397"/>
      <c r="IA16" s="397"/>
      <c r="IB16" s="397"/>
      <c r="IC16" s="397"/>
      <c r="ID16" s="397"/>
      <c r="IE16" s="397"/>
      <c r="IF16" s="397"/>
      <c r="IG16" s="397"/>
      <c r="IH16" s="397"/>
      <c r="II16" s="397"/>
      <c r="IJ16" s="397"/>
      <c r="IK16" s="397"/>
      <c r="IL16" s="397"/>
      <c r="IM16" s="397"/>
      <c r="IN16" s="397"/>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4"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showGridLines="0" showZeros="0" topLeftCell="A13" workbookViewId="0">
      <selection activeCell="B7" sqref="B7:B19"/>
    </sheetView>
  </sheetViews>
  <sheetFormatPr defaultColWidth="9" defaultRowHeight="10.8"/>
  <cols>
    <col min="1" max="1" width="15.125" customWidth="1"/>
    <col min="2" max="2" width="13.875" customWidth="1"/>
    <col min="3" max="3" width="28" customWidth="1"/>
    <col min="4" max="4" width="19" customWidth="1"/>
    <col min="5" max="5" width="14.125" customWidth="1"/>
    <col min="6" max="6" width="13.5" customWidth="1"/>
    <col min="7" max="7" width="13.625" customWidth="1"/>
    <col min="8" max="8" width="14" customWidth="1"/>
    <col min="9" max="9" width="14.125" customWidth="1"/>
    <col min="10" max="10" width="13.5" customWidth="1"/>
    <col min="12" max="12" width="12.375" customWidth="1"/>
    <col min="13" max="14" width="11.125" customWidth="1"/>
    <col min="15" max="15" width="13" customWidth="1"/>
    <col min="17" max="17" width="12.125" customWidth="1"/>
  </cols>
  <sheetData>
    <row r="1" ht="12" customHeight="1" spans="1:17">
      <c r="A1" s="305"/>
      <c r="B1" s="305"/>
      <c r="C1" s="305"/>
      <c r="D1" s="305"/>
      <c r="E1" s="305"/>
      <c r="F1" s="305"/>
      <c r="G1" s="305"/>
      <c r="H1" s="305"/>
      <c r="I1" s="305"/>
      <c r="J1" s="305"/>
      <c r="K1" s="270"/>
      <c r="L1" s="315"/>
      <c r="M1" s="316"/>
      <c r="N1" s="316"/>
      <c r="O1" s="316"/>
      <c r="P1" s="316"/>
      <c r="Q1" s="386" t="s">
        <v>349</v>
      </c>
    </row>
    <row r="2" ht="18.75" customHeight="1" spans="1:17">
      <c r="A2" s="326"/>
      <c r="B2" s="326"/>
      <c r="C2" s="326"/>
      <c r="D2" s="326"/>
      <c r="E2" s="326"/>
      <c r="F2" s="326"/>
      <c r="G2" s="326"/>
      <c r="H2" s="326"/>
      <c r="I2" s="326"/>
      <c r="J2" s="326"/>
      <c r="K2" s="326"/>
      <c r="L2" s="326"/>
      <c r="M2" s="326"/>
      <c r="N2" s="326"/>
      <c r="O2" s="326"/>
      <c r="P2" s="326"/>
      <c r="Q2" s="326"/>
    </row>
    <row r="3" ht="12" customHeight="1" spans="1:17">
      <c r="A3" s="308"/>
      <c r="B3" s="308"/>
      <c r="C3" s="308"/>
      <c r="D3" s="308"/>
      <c r="E3" s="308"/>
      <c r="F3" s="308"/>
      <c r="G3" s="308"/>
      <c r="H3" s="308"/>
      <c r="I3" s="308"/>
      <c r="J3" s="308"/>
      <c r="K3" s="270"/>
      <c r="L3" s="319"/>
      <c r="M3" s="316"/>
      <c r="N3" s="316"/>
      <c r="O3" s="316"/>
      <c r="P3" s="316"/>
      <c r="Q3" s="317" t="s">
        <v>171</v>
      </c>
    </row>
    <row r="4" ht="24" customHeight="1" spans="1:17">
      <c r="A4" s="309" t="s">
        <v>210</v>
      </c>
      <c r="B4" s="346" t="s">
        <v>172</v>
      </c>
      <c r="C4" s="309" t="s">
        <v>350</v>
      </c>
      <c r="D4" s="309" t="s">
        <v>351</v>
      </c>
      <c r="E4" s="375" t="s">
        <v>212</v>
      </c>
      <c r="F4" s="272" t="s">
        <v>175</v>
      </c>
      <c r="G4" s="272"/>
      <c r="H4" s="272"/>
      <c r="I4" s="295" t="s">
        <v>176</v>
      </c>
      <c r="J4" s="330" t="s">
        <v>177</v>
      </c>
      <c r="K4" s="330" t="s">
        <v>178</v>
      </c>
      <c r="L4" s="330"/>
      <c r="M4" s="330" t="s">
        <v>179</v>
      </c>
      <c r="N4" s="383" t="s">
        <v>352</v>
      </c>
      <c r="O4" s="309" t="s">
        <v>180</v>
      </c>
      <c r="P4" s="309" t="s">
        <v>181</v>
      </c>
      <c r="Q4" s="387" t="s">
        <v>182</v>
      </c>
    </row>
    <row r="5" ht="12" customHeight="1" spans="1:17">
      <c r="A5" s="309"/>
      <c r="B5" s="379"/>
      <c r="C5" s="309"/>
      <c r="D5" s="309"/>
      <c r="E5" s="376"/>
      <c r="F5" s="339" t="s">
        <v>213</v>
      </c>
      <c r="G5" s="380" t="s">
        <v>184</v>
      </c>
      <c r="H5" s="285" t="s">
        <v>185</v>
      </c>
      <c r="I5" s="272"/>
      <c r="J5" s="330"/>
      <c r="K5" s="330"/>
      <c r="L5" s="330"/>
      <c r="M5" s="330"/>
      <c r="N5" s="384"/>
      <c r="O5" s="309"/>
      <c r="P5" s="309"/>
      <c r="Q5" s="388"/>
    </row>
    <row r="6" ht="24" customHeight="1" spans="1:17">
      <c r="A6" s="309"/>
      <c r="B6" s="322"/>
      <c r="C6" s="309"/>
      <c r="D6" s="309"/>
      <c r="E6" s="376"/>
      <c r="F6" s="296"/>
      <c r="G6" s="297"/>
      <c r="H6" s="381"/>
      <c r="I6" s="272"/>
      <c r="J6" s="330"/>
      <c r="K6" s="330" t="s">
        <v>186</v>
      </c>
      <c r="L6" s="330" t="s">
        <v>187</v>
      </c>
      <c r="M6" s="330"/>
      <c r="N6" s="189"/>
      <c r="O6" s="309"/>
      <c r="P6" s="309"/>
      <c r="Q6" s="389"/>
    </row>
    <row r="7" s="47" customFormat="1" ht="35.25" customHeight="1" spans="1:17">
      <c r="A7" s="330"/>
      <c r="B7" s="197" t="s">
        <v>214</v>
      </c>
      <c r="C7" s="187" t="s">
        <v>310</v>
      </c>
      <c r="D7" s="311"/>
      <c r="E7" s="312">
        <f>E8</f>
        <v>4716800</v>
      </c>
      <c r="F7" s="312">
        <f>F8</f>
        <v>4716800</v>
      </c>
      <c r="G7" s="312">
        <f>G8</f>
        <v>4716800</v>
      </c>
      <c r="H7" s="382">
        <v>0</v>
      </c>
      <c r="I7" s="382">
        <v>0</v>
      </c>
      <c r="J7" s="382">
        <v>0</v>
      </c>
      <c r="K7" s="382">
        <v>0</v>
      </c>
      <c r="L7" s="385">
        <v>0</v>
      </c>
      <c r="M7" s="382">
        <v>0</v>
      </c>
      <c r="N7" s="382">
        <v>0</v>
      </c>
      <c r="O7" s="382">
        <v>0</v>
      </c>
      <c r="P7" s="382">
        <v>0</v>
      </c>
      <c r="Q7" s="382">
        <v>0</v>
      </c>
    </row>
    <row r="8" s="47" customFormat="1" ht="35.25" customHeight="1" spans="1:17">
      <c r="A8" s="187">
        <v>213</v>
      </c>
      <c r="B8" s="197" t="s">
        <v>214</v>
      </c>
      <c r="C8" s="187" t="s">
        <v>353</v>
      </c>
      <c r="D8" s="311"/>
      <c r="E8" s="312">
        <f>F8</f>
        <v>4716800</v>
      </c>
      <c r="F8" s="312">
        <f>SUM(F9:F19)</f>
        <v>4716800</v>
      </c>
      <c r="G8" s="312">
        <f>SUM(G9:G19)</f>
        <v>4716800</v>
      </c>
      <c r="H8" s="382"/>
      <c r="I8" s="382"/>
      <c r="J8" s="382"/>
      <c r="K8" s="382"/>
      <c r="L8" s="385"/>
      <c r="M8" s="382"/>
      <c r="N8" s="382"/>
      <c r="O8" s="382"/>
      <c r="P8" s="382"/>
      <c r="Q8" s="382"/>
    </row>
    <row r="9" s="47" customFormat="1" ht="35.25" customHeight="1" spans="1:17">
      <c r="A9" s="189">
        <v>21303</v>
      </c>
      <c r="B9" s="197" t="s">
        <v>214</v>
      </c>
      <c r="C9" s="187" t="s">
        <v>354</v>
      </c>
      <c r="D9" s="311" t="s">
        <v>355</v>
      </c>
      <c r="E9" s="312">
        <v>86800</v>
      </c>
      <c r="F9" s="312">
        <v>86800</v>
      </c>
      <c r="G9" s="312">
        <v>86800</v>
      </c>
      <c r="H9" s="382"/>
      <c r="I9" s="382"/>
      <c r="J9" s="382"/>
      <c r="K9" s="382"/>
      <c r="L9" s="385"/>
      <c r="M9" s="382"/>
      <c r="N9" s="382"/>
      <c r="O9" s="382"/>
      <c r="P9" s="382"/>
      <c r="Q9" s="382"/>
    </row>
    <row r="10" s="47" customFormat="1" ht="35.25" customHeight="1" spans="1:17">
      <c r="A10" s="202">
        <v>2130302</v>
      </c>
      <c r="B10" s="197" t="s">
        <v>214</v>
      </c>
      <c r="C10" s="189" t="s">
        <v>356</v>
      </c>
      <c r="D10" s="311" t="s">
        <v>357</v>
      </c>
      <c r="E10" s="312">
        <v>60000</v>
      </c>
      <c r="F10" s="312">
        <v>60000</v>
      </c>
      <c r="G10" s="312">
        <v>60000</v>
      </c>
      <c r="H10" s="382"/>
      <c r="I10" s="382"/>
      <c r="J10" s="382"/>
      <c r="K10" s="382"/>
      <c r="L10" s="385"/>
      <c r="M10" s="382"/>
      <c r="N10" s="382"/>
      <c r="O10" s="382"/>
      <c r="P10" s="382"/>
      <c r="Q10" s="382"/>
    </row>
    <row r="11" s="47" customFormat="1" ht="35.25" customHeight="1" spans="1:17">
      <c r="A11" s="202">
        <v>2130302</v>
      </c>
      <c r="B11" s="197" t="s">
        <v>214</v>
      </c>
      <c r="C11" s="189" t="s">
        <v>356</v>
      </c>
      <c r="D11" s="311" t="s">
        <v>358</v>
      </c>
      <c r="E11" s="312">
        <v>1070000</v>
      </c>
      <c r="F11" s="312">
        <v>1070000</v>
      </c>
      <c r="G11" s="312">
        <v>1070000</v>
      </c>
      <c r="H11" s="382"/>
      <c r="I11" s="382"/>
      <c r="J11" s="382"/>
      <c r="K11" s="382"/>
      <c r="L11" s="385"/>
      <c r="M11" s="382"/>
      <c r="N11" s="382"/>
      <c r="O11" s="382"/>
      <c r="P11" s="382"/>
      <c r="Q11" s="382"/>
    </row>
    <row r="12" s="47" customFormat="1" ht="35.25" customHeight="1" spans="1:17">
      <c r="A12" s="202">
        <v>2130302</v>
      </c>
      <c r="B12" s="197" t="s">
        <v>214</v>
      </c>
      <c r="C12" s="189" t="s">
        <v>356</v>
      </c>
      <c r="D12" s="311" t="s">
        <v>359</v>
      </c>
      <c r="E12" s="312">
        <v>250000</v>
      </c>
      <c r="F12" s="312">
        <v>250000</v>
      </c>
      <c r="G12" s="312">
        <v>250000</v>
      </c>
      <c r="H12" s="382"/>
      <c r="I12" s="382"/>
      <c r="J12" s="382"/>
      <c r="K12" s="382"/>
      <c r="L12" s="385"/>
      <c r="M12" s="382"/>
      <c r="N12" s="382"/>
      <c r="O12" s="382"/>
      <c r="P12" s="382"/>
      <c r="Q12" s="382"/>
    </row>
    <row r="13" s="47" customFormat="1" ht="35.25" customHeight="1" spans="1:17">
      <c r="A13" s="202">
        <v>2130302</v>
      </c>
      <c r="B13" s="197" t="s">
        <v>214</v>
      </c>
      <c r="C13" s="189" t="s">
        <v>356</v>
      </c>
      <c r="D13" s="311" t="s">
        <v>360</v>
      </c>
      <c r="E13" s="312">
        <v>1500000</v>
      </c>
      <c r="F13" s="312">
        <v>1500000</v>
      </c>
      <c r="G13" s="312">
        <v>1500000</v>
      </c>
      <c r="H13" s="382"/>
      <c r="I13" s="382"/>
      <c r="J13" s="382"/>
      <c r="K13" s="382"/>
      <c r="L13" s="385"/>
      <c r="M13" s="382"/>
      <c r="N13" s="382"/>
      <c r="O13" s="382"/>
      <c r="P13" s="382"/>
      <c r="Q13" s="382"/>
    </row>
    <row r="14" s="47" customFormat="1" ht="35.25" customHeight="1" spans="1:17">
      <c r="A14" s="202">
        <v>2130302</v>
      </c>
      <c r="B14" s="197" t="s">
        <v>214</v>
      </c>
      <c r="C14" s="189" t="s">
        <v>356</v>
      </c>
      <c r="D14" s="311" t="s">
        <v>361</v>
      </c>
      <c r="E14" s="312">
        <v>150000</v>
      </c>
      <c r="F14" s="312">
        <v>150000</v>
      </c>
      <c r="G14" s="312">
        <v>150000</v>
      </c>
      <c r="H14" s="382"/>
      <c r="I14" s="382"/>
      <c r="J14" s="382"/>
      <c r="K14" s="382"/>
      <c r="L14" s="385"/>
      <c r="M14" s="382"/>
      <c r="N14" s="382"/>
      <c r="O14" s="382"/>
      <c r="P14" s="382"/>
      <c r="Q14" s="382"/>
    </row>
    <row r="15" s="47" customFormat="1" ht="35.25" customHeight="1" spans="1:17">
      <c r="A15" s="202">
        <v>2130302</v>
      </c>
      <c r="B15" s="197" t="s">
        <v>214</v>
      </c>
      <c r="C15" s="189" t="s">
        <v>356</v>
      </c>
      <c r="D15" s="311" t="s">
        <v>362</v>
      </c>
      <c r="E15" s="312">
        <v>50000</v>
      </c>
      <c r="F15" s="312">
        <v>50000</v>
      </c>
      <c r="G15" s="312">
        <v>50000</v>
      </c>
      <c r="H15" s="382"/>
      <c r="I15" s="382"/>
      <c r="J15" s="382"/>
      <c r="K15" s="382"/>
      <c r="L15" s="385"/>
      <c r="M15" s="382"/>
      <c r="N15" s="382"/>
      <c r="O15" s="382"/>
      <c r="P15" s="382"/>
      <c r="Q15" s="382"/>
    </row>
    <row r="16" s="47" customFormat="1" ht="35.25" customHeight="1" spans="1:17">
      <c r="A16" s="202">
        <v>2130302</v>
      </c>
      <c r="B16" s="197" t="s">
        <v>214</v>
      </c>
      <c r="C16" s="189" t="s">
        <v>356</v>
      </c>
      <c r="D16" s="311" t="s">
        <v>363</v>
      </c>
      <c r="E16" s="312">
        <v>350000</v>
      </c>
      <c r="F16" s="312">
        <v>350000</v>
      </c>
      <c r="G16" s="312">
        <v>350000</v>
      </c>
      <c r="H16" s="382"/>
      <c r="I16" s="382"/>
      <c r="J16" s="382"/>
      <c r="K16" s="382"/>
      <c r="L16" s="385"/>
      <c r="M16" s="382"/>
      <c r="N16" s="382"/>
      <c r="O16" s="382"/>
      <c r="P16" s="382"/>
      <c r="Q16" s="382"/>
    </row>
    <row r="17" s="47" customFormat="1" ht="35.25" customHeight="1" spans="1:17">
      <c r="A17" s="202">
        <v>2130302</v>
      </c>
      <c r="B17" s="197" t="s">
        <v>214</v>
      </c>
      <c r="C17" s="189" t="s">
        <v>356</v>
      </c>
      <c r="D17" s="311" t="s">
        <v>364</v>
      </c>
      <c r="E17" s="312">
        <v>200000</v>
      </c>
      <c r="F17" s="312">
        <v>200000</v>
      </c>
      <c r="G17" s="312">
        <v>200000</v>
      </c>
      <c r="H17" s="382"/>
      <c r="I17" s="382"/>
      <c r="J17" s="382"/>
      <c r="K17" s="382"/>
      <c r="L17" s="385"/>
      <c r="M17" s="382"/>
      <c r="N17" s="382"/>
      <c r="O17" s="382"/>
      <c r="P17" s="382"/>
      <c r="Q17" s="382"/>
    </row>
    <row r="18" s="47" customFormat="1" ht="35.25" customHeight="1" spans="1:17">
      <c r="A18" s="202">
        <v>2130334</v>
      </c>
      <c r="B18" s="197" t="s">
        <v>214</v>
      </c>
      <c r="C18" s="202" t="s">
        <v>365</v>
      </c>
      <c r="D18" s="311" t="s">
        <v>366</v>
      </c>
      <c r="E18" s="312">
        <v>800000</v>
      </c>
      <c r="F18" s="312">
        <v>800000</v>
      </c>
      <c r="G18" s="312">
        <v>800000</v>
      </c>
      <c r="H18" s="382"/>
      <c r="I18" s="382"/>
      <c r="J18" s="382"/>
      <c r="K18" s="382"/>
      <c r="L18" s="385"/>
      <c r="M18" s="382"/>
      <c r="N18" s="382"/>
      <c r="O18" s="382"/>
      <c r="P18" s="382"/>
      <c r="Q18" s="382"/>
    </row>
    <row r="19" ht="35.25" customHeight="1" spans="1:17">
      <c r="A19" s="202">
        <v>2130302</v>
      </c>
      <c r="B19" s="197" t="s">
        <v>214</v>
      </c>
      <c r="C19" s="189" t="s">
        <v>356</v>
      </c>
      <c r="D19" s="311" t="s">
        <v>367</v>
      </c>
      <c r="E19" s="312">
        <v>200000</v>
      </c>
      <c r="F19" s="312">
        <v>200000</v>
      </c>
      <c r="G19" s="312">
        <f>F19</f>
        <v>200000</v>
      </c>
      <c r="H19" s="382">
        <v>0</v>
      </c>
      <c r="I19" s="382">
        <v>0</v>
      </c>
      <c r="J19" s="382">
        <v>0</v>
      </c>
      <c r="K19" s="382">
        <v>0</v>
      </c>
      <c r="L19" s="385">
        <v>0</v>
      </c>
      <c r="M19" s="382">
        <v>0</v>
      </c>
      <c r="N19" s="382">
        <v>0</v>
      </c>
      <c r="O19" s="382">
        <v>0</v>
      </c>
      <c r="P19" s="382">
        <v>0</v>
      </c>
      <c r="Q19" s="382">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C10" sqref="C10"/>
    </sheetView>
  </sheetViews>
  <sheetFormatPr defaultColWidth="9.125" defaultRowHeight="10.8"/>
  <cols>
    <col min="1" max="2" width="10.125" style="47" customWidth="1"/>
    <col min="3" max="3" width="35.625" style="47" customWidth="1"/>
    <col min="4" max="4" width="15.125" style="47" customWidth="1"/>
    <col min="5" max="21" width="9.125" style="47" customWidth="1"/>
    <col min="22" max="22" width="6.875" style="47" customWidth="1"/>
    <col min="23" max="16384" width="9.125" style="47"/>
  </cols>
  <sheetData>
    <row r="1" ht="24.75" customHeight="1" spans="1:22">
      <c r="A1" s="325"/>
      <c r="B1" s="325"/>
      <c r="C1" s="325"/>
      <c r="D1" s="325"/>
      <c r="E1" s="325"/>
      <c r="F1" s="325"/>
      <c r="G1" s="325"/>
      <c r="H1" s="325"/>
      <c r="I1" s="325"/>
      <c r="J1" s="325"/>
      <c r="K1" s="325"/>
      <c r="L1" s="325"/>
      <c r="M1" s="325"/>
      <c r="N1" s="325"/>
      <c r="O1" s="325"/>
      <c r="P1" s="300"/>
      <c r="Q1" s="300"/>
      <c r="R1" s="300"/>
      <c r="S1" s="270"/>
      <c r="T1" s="270"/>
      <c r="U1" s="378" t="s">
        <v>368</v>
      </c>
      <c r="V1" s="270"/>
    </row>
    <row r="2" ht="24.75" customHeight="1" spans="1:22">
      <c r="A2" s="326" t="s">
        <v>61</v>
      </c>
      <c r="B2" s="326"/>
      <c r="C2" s="326"/>
      <c r="D2" s="326"/>
      <c r="E2" s="326"/>
      <c r="F2" s="326"/>
      <c r="G2" s="326"/>
      <c r="H2" s="326"/>
      <c r="I2" s="326"/>
      <c r="J2" s="326"/>
      <c r="K2" s="326"/>
      <c r="L2" s="326"/>
      <c r="M2" s="326"/>
      <c r="N2" s="326"/>
      <c r="O2" s="326"/>
      <c r="P2" s="326"/>
      <c r="Q2" s="326"/>
      <c r="R2" s="326"/>
      <c r="S2" s="326"/>
      <c r="T2" s="326"/>
      <c r="U2" s="326"/>
      <c r="V2" s="270"/>
    </row>
    <row r="3" ht="24.75" customHeight="1" spans="1:22">
      <c r="A3" s="327"/>
      <c r="B3" s="325"/>
      <c r="C3" s="325"/>
      <c r="D3" s="325"/>
      <c r="E3" s="325"/>
      <c r="F3" s="325"/>
      <c r="G3" s="325"/>
      <c r="H3" s="325"/>
      <c r="I3" s="325"/>
      <c r="J3" s="325"/>
      <c r="K3" s="325"/>
      <c r="L3" s="325"/>
      <c r="M3" s="325"/>
      <c r="N3" s="325"/>
      <c r="O3" s="325"/>
      <c r="P3" s="333"/>
      <c r="Q3" s="333"/>
      <c r="R3" s="333"/>
      <c r="S3" s="337"/>
      <c r="T3" s="324" t="s">
        <v>171</v>
      </c>
      <c r="U3" s="324"/>
      <c r="V3" s="270"/>
    </row>
    <row r="4" ht="24.75" customHeight="1" spans="1:22">
      <c r="A4" s="328" t="s">
        <v>210</v>
      </c>
      <c r="B4" s="310" t="s">
        <v>172</v>
      </c>
      <c r="C4" s="274" t="s">
        <v>211</v>
      </c>
      <c r="D4" s="375" t="s">
        <v>212</v>
      </c>
      <c r="E4" s="309" t="s">
        <v>267</v>
      </c>
      <c r="F4" s="309"/>
      <c r="G4" s="309"/>
      <c r="H4" s="310"/>
      <c r="I4" s="309" t="s">
        <v>268</v>
      </c>
      <c r="J4" s="309"/>
      <c r="K4" s="309"/>
      <c r="L4" s="309"/>
      <c r="M4" s="309"/>
      <c r="N4" s="309"/>
      <c r="O4" s="309"/>
      <c r="P4" s="309"/>
      <c r="Q4" s="309"/>
      <c r="R4" s="309"/>
      <c r="S4" s="338" t="s">
        <v>369</v>
      </c>
      <c r="T4" s="322" t="s">
        <v>270</v>
      </c>
      <c r="U4" s="339" t="s">
        <v>271</v>
      </c>
      <c r="V4" s="270"/>
    </row>
    <row r="5" ht="24.75" customHeight="1" spans="1:22">
      <c r="A5" s="328"/>
      <c r="B5" s="310"/>
      <c r="C5" s="274"/>
      <c r="D5" s="376"/>
      <c r="E5" s="322" t="s">
        <v>188</v>
      </c>
      <c r="F5" s="322" t="s">
        <v>273</v>
      </c>
      <c r="G5" s="322" t="s">
        <v>274</v>
      </c>
      <c r="H5" s="322" t="s">
        <v>275</v>
      </c>
      <c r="I5" s="322" t="s">
        <v>188</v>
      </c>
      <c r="J5" s="334" t="s">
        <v>276</v>
      </c>
      <c r="K5" s="377" t="s">
        <v>277</v>
      </c>
      <c r="L5" s="334" t="s">
        <v>278</v>
      </c>
      <c r="M5" s="377" t="s">
        <v>279</v>
      </c>
      <c r="N5" s="322" t="s">
        <v>280</v>
      </c>
      <c r="O5" s="322" t="s">
        <v>281</v>
      </c>
      <c r="P5" s="322" t="s">
        <v>282</v>
      </c>
      <c r="Q5" s="322" t="s">
        <v>283</v>
      </c>
      <c r="R5" s="322" t="s">
        <v>284</v>
      </c>
      <c r="S5" s="309"/>
      <c r="T5" s="309"/>
      <c r="U5" s="296"/>
      <c r="V5" s="270"/>
    </row>
    <row r="6" ht="30.75" customHeight="1" spans="1:22">
      <c r="A6" s="328"/>
      <c r="B6" s="310"/>
      <c r="C6" s="274"/>
      <c r="D6" s="376"/>
      <c r="E6" s="309"/>
      <c r="F6" s="309"/>
      <c r="G6" s="309"/>
      <c r="H6" s="309"/>
      <c r="I6" s="309"/>
      <c r="J6" s="335"/>
      <c r="K6" s="334"/>
      <c r="L6" s="335"/>
      <c r="M6" s="334"/>
      <c r="N6" s="309"/>
      <c r="O6" s="309"/>
      <c r="P6" s="309"/>
      <c r="Q6" s="309"/>
      <c r="R6" s="309"/>
      <c r="S6" s="309"/>
      <c r="T6" s="309"/>
      <c r="U6" s="296"/>
      <c r="V6" s="270"/>
    </row>
    <row r="7" s="47" customFormat="1" ht="24.75" customHeight="1" spans="1:22">
      <c r="A7" s="330"/>
      <c r="B7" s="311" t="s">
        <v>214</v>
      </c>
      <c r="C7" s="330" t="s">
        <v>370</v>
      </c>
      <c r="D7" s="311" t="s">
        <v>371</v>
      </c>
      <c r="E7" s="311" t="s">
        <v>371</v>
      </c>
      <c r="F7" s="311" t="s">
        <v>371</v>
      </c>
      <c r="G7" s="311" t="s">
        <v>371</v>
      </c>
      <c r="H7" s="311" t="s">
        <v>371</v>
      </c>
      <c r="I7" s="311" t="s">
        <v>371</v>
      </c>
      <c r="J7" s="311" t="s">
        <v>371</v>
      </c>
      <c r="K7" s="311" t="s">
        <v>371</v>
      </c>
      <c r="L7" s="311" t="s">
        <v>371</v>
      </c>
      <c r="M7" s="311" t="s">
        <v>371</v>
      </c>
      <c r="N7" s="311" t="s">
        <v>371</v>
      </c>
      <c r="O7" s="311" t="s">
        <v>371</v>
      </c>
      <c r="P7" s="311" t="s">
        <v>371</v>
      </c>
      <c r="Q7" s="311" t="s">
        <v>371</v>
      </c>
      <c r="R7" s="311" t="s">
        <v>371</v>
      </c>
      <c r="S7" s="311" t="s">
        <v>371</v>
      </c>
      <c r="T7" s="311" t="s">
        <v>371</v>
      </c>
      <c r="U7" s="311" t="s">
        <v>371</v>
      </c>
      <c r="V7" s="270"/>
    </row>
    <row r="8" customFormat="1" ht="33" customHeight="1"/>
    <row r="9" ht="18.9" customHeight="1" spans="1:22">
      <c r="A9" s="331"/>
      <c r="B9" s="331"/>
      <c r="C9" s="332"/>
      <c r="D9" s="300"/>
      <c r="E9" s="300"/>
      <c r="F9" s="300"/>
      <c r="G9" s="300"/>
      <c r="H9" s="300"/>
      <c r="I9" s="300"/>
      <c r="J9" s="300"/>
      <c r="K9" s="300"/>
      <c r="L9" s="300"/>
      <c r="M9" s="300"/>
      <c r="N9" s="300"/>
      <c r="O9" s="300"/>
      <c r="P9" s="300"/>
      <c r="Q9" s="300"/>
      <c r="R9" s="300"/>
      <c r="S9" s="270"/>
      <c r="T9" s="270"/>
      <c r="U9" s="340"/>
      <c r="V9" s="270"/>
    </row>
    <row r="10" ht="18.9" customHeight="1" spans="1:22">
      <c r="A10" s="331"/>
      <c r="B10" s="331"/>
      <c r="C10" s="332"/>
      <c r="D10" s="300"/>
      <c r="E10" s="300"/>
      <c r="F10" s="300"/>
      <c r="G10" s="300"/>
      <c r="H10" s="300"/>
      <c r="I10" s="300"/>
      <c r="J10" s="300"/>
      <c r="K10" s="300"/>
      <c r="L10" s="300"/>
      <c r="M10" s="300"/>
      <c r="N10" s="300"/>
      <c r="O10" s="300"/>
      <c r="P10" s="300"/>
      <c r="Q10" s="300"/>
      <c r="R10" s="300"/>
      <c r="S10" s="270"/>
      <c r="T10" s="270"/>
      <c r="U10" s="340"/>
      <c r="V10" s="270"/>
    </row>
    <row r="11" ht="18.9" customHeight="1" spans="1:22">
      <c r="A11" s="331"/>
      <c r="B11" s="331"/>
      <c r="C11" s="332"/>
      <c r="D11" s="300"/>
      <c r="E11" s="300"/>
      <c r="F11" s="300"/>
      <c r="G11" s="300"/>
      <c r="H11" s="300"/>
      <c r="I11" s="300"/>
      <c r="J11" s="300"/>
      <c r="K11" s="300"/>
      <c r="L11" s="300"/>
      <c r="M11" s="300"/>
      <c r="N11" s="300"/>
      <c r="O11" s="300"/>
      <c r="P11" s="300"/>
      <c r="Q11" s="300"/>
      <c r="R11" s="300"/>
      <c r="S11" s="270"/>
      <c r="T11" s="270"/>
      <c r="U11" s="340"/>
      <c r="V11" s="270"/>
    </row>
    <row r="12" ht="18.9" customHeight="1" spans="1:22">
      <c r="A12" s="331"/>
      <c r="B12" s="331"/>
      <c r="C12" s="332"/>
      <c r="D12" s="300"/>
      <c r="E12" s="300"/>
      <c r="F12" s="300"/>
      <c r="G12" s="300"/>
      <c r="H12" s="300"/>
      <c r="I12" s="300"/>
      <c r="J12" s="300"/>
      <c r="K12" s="300"/>
      <c r="L12" s="300"/>
      <c r="M12" s="300"/>
      <c r="N12" s="300"/>
      <c r="O12" s="300"/>
      <c r="P12" s="300"/>
      <c r="Q12" s="300"/>
      <c r="R12" s="300"/>
      <c r="S12" s="270"/>
      <c r="T12" s="270"/>
      <c r="U12" s="340"/>
      <c r="V12" s="270"/>
    </row>
    <row r="13" ht="18.9" customHeight="1" spans="1:22">
      <c r="A13" s="331"/>
      <c r="B13" s="331"/>
      <c r="C13" s="332"/>
      <c r="D13" s="300"/>
      <c r="E13" s="300"/>
      <c r="F13" s="300"/>
      <c r="G13" s="300"/>
      <c r="H13" s="300"/>
      <c r="I13" s="300"/>
      <c r="J13" s="300"/>
      <c r="K13" s="300"/>
      <c r="L13" s="300"/>
      <c r="M13" s="300"/>
      <c r="N13" s="300"/>
      <c r="O13" s="300"/>
      <c r="P13" s="300"/>
      <c r="Q13" s="300"/>
      <c r="R13" s="300"/>
      <c r="S13" s="270"/>
      <c r="T13" s="270"/>
      <c r="U13" s="340"/>
      <c r="V13" s="270"/>
    </row>
    <row r="14" ht="18.9" customHeight="1" spans="1:22">
      <c r="A14" s="331"/>
      <c r="B14" s="331"/>
      <c r="C14" s="332"/>
      <c r="D14" s="300"/>
      <c r="E14" s="300"/>
      <c r="F14" s="300"/>
      <c r="G14" s="300"/>
      <c r="H14" s="300"/>
      <c r="I14" s="300"/>
      <c r="J14" s="300"/>
      <c r="K14" s="300"/>
      <c r="L14" s="300"/>
      <c r="M14" s="300"/>
      <c r="N14" s="300"/>
      <c r="O14" s="300"/>
      <c r="P14" s="300"/>
      <c r="Q14" s="300"/>
      <c r="R14" s="300"/>
      <c r="S14" s="270"/>
      <c r="T14" s="270"/>
      <c r="U14" s="340"/>
      <c r="V14" s="270"/>
    </row>
    <row r="15" ht="18.9" customHeight="1" spans="1:22">
      <c r="A15" s="331"/>
      <c r="B15" s="331"/>
      <c r="C15" s="332"/>
      <c r="D15" s="300"/>
      <c r="E15" s="300"/>
      <c r="F15" s="300"/>
      <c r="G15" s="300"/>
      <c r="H15" s="300"/>
      <c r="I15" s="300"/>
      <c r="J15" s="300"/>
      <c r="K15" s="300"/>
      <c r="L15" s="300"/>
      <c r="M15" s="300"/>
      <c r="N15" s="300"/>
      <c r="O15" s="300"/>
      <c r="P15" s="300"/>
      <c r="Q15" s="300"/>
      <c r="R15" s="300"/>
      <c r="S15" s="270"/>
      <c r="T15" s="270"/>
      <c r="U15" s="340"/>
      <c r="V15" s="270"/>
    </row>
    <row r="16" ht="18.9" customHeight="1" spans="1:22">
      <c r="A16" s="331"/>
      <c r="B16" s="331"/>
      <c r="C16" s="332"/>
      <c r="D16" s="300"/>
      <c r="E16" s="300"/>
      <c r="F16" s="300"/>
      <c r="G16" s="300"/>
      <c r="H16" s="300"/>
      <c r="I16" s="300"/>
      <c r="J16" s="300"/>
      <c r="K16" s="300"/>
      <c r="L16" s="300"/>
      <c r="M16" s="300"/>
      <c r="N16" s="300"/>
      <c r="O16" s="300"/>
      <c r="P16" s="300"/>
      <c r="Q16" s="300"/>
      <c r="R16" s="300"/>
      <c r="S16" s="270"/>
      <c r="T16" s="270"/>
      <c r="U16" s="340"/>
      <c r="V16" s="270"/>
    </row>
    <row r="17" ht="18.9" customHeight="1" spans="1:22">
      <c r="A17" s="331"/>
      <c r="B17" s="331"/>
      <c r="C17" s="332"/>
      <c r="D17" s="300"/>
      <c r="E17" s="300"/>
      <c r="F17" s="300"/>
      <c r="G17" s="300"/>
      <c r="H17" s="300"/>
      <c r="I17" s="300"/>
      <c r="J17" s="300"/>
      <c r="K17" s="300"/>
      <c r="L17" s="300"/>
      <c r="M17" s="300"/>
      <c r="N17" s="300"/>
      <c r="O17" s="300"/>
      <c r="P17" s="300"/>
      <c r="Q17" s="300"/>
      <c r="R17" s="300"/>
      <c r="S17" s="270"/>
      <c r="T17" s="270"/>
      <c r="U17" s="340"/>
      <c r="V17" s="270"/>
    </row>
    <row r="18" ht="18.9" customHeight="1" spans="1:22">
      <c r="A18" s="331"/>
      <c r="B18" s="331"/>
      <c r="C18" s="332"/>
      <c r="D18" s="300"/>
      <c r="E18" s="300"/>
      <c r="F18" s="300"/>
      <c r="G18" s="300"/>
      <c r="H18" s="300"/>
      <c r="I18" s="300"/>
      <c r="J18" s="300"/>
      <c r="K18" s="300"/>
      <c r="L18" s="300"/>
      <c r="M18" s="300"/>
      <c r="N18" s="300"/>
      <c r="O18" s="300"/>
      <c r="P18" s="300"/>
      <c r="Q18" s="300"/>
      <c r="R18" s="300"/>
      <c r="S18" s="270"/>
      <c r="T18" s="270"/>
      <c r="U18" s="340"/>
      <c r="V18" s="270"/>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70"/>
      <c r="B36" s="270"/>
      <c r="C36" s="270"/>
      <c r="D36" s="270"/>
      <c r="E36" s="270"/>
      <c r="F36" s="270"/>
      <c r="G36" s="270"/>
      <c r="H36" s="270"/>
      <c r="I36" s="270"/>
      <c r="J36" s="270"/>
      <c r="K36" s="270"/>
      <c r="L36" s="270"/>
      <c r="M36" s="270"/>
      <c r="N36" s="270"/>
      <c r="O36" s="270"/>
      <c r="P36" s="270"/>
      <c r="Q36" s="270"/>
      <c r="R36" s="270"/>
      <c r="S36" s="270"/>
      <c r="T36" s="270"/>
      <c r="U36" s="270"/>
      <c r="V36" s="27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5" workbookViewId="0">
      <selection activeCell="B13" sqref="B13"/>
    </sheetView>
  </sheetViews>
  <sheetFormatPr defaultColWidth="9" defaultRowHeight="10.8"/>
  <cols>
    <col min="1" max="8" width="20.5" customWidth="1"/>
  </cols>
  <sheetData>
    <row r="1" spans="1:9">
      <c r="A1" s="356" t="s">
        <v>72</v>
      </c>
      <c r="B1" s="356"/>
      <c r="C1" s="356"/>
      <c r="D1" s="356"/>
      <c r="E1" s="356"/>
      <c r="F1" s="356"/>
      <c r="G1" s="356"/>
      <c r="H1" s="356"/>
      <c r="I1" s="370"/>
    </row>
    <row r="2" ht="25.2" customHeight="1" spans="1:9">
      <c r="A2" s="357" t="s">
        <v>372</v>
      </c>
      <c r="B2" s="357"/>
      <c r="C2" s="357"/>
      <c r="D2" s="357"/>
      <c r="E2" s="357"/>
      <c r="F2" s="357"/>
      <c r="G2" s="357"/>
      <c r="H2" s="357"/>
      <c r="I2" s="371"/>
    </row>
    <row r="3" ht="14.4" customHeight="1" spans="1:9">
      <c r="A3" s="358"/>
      <c r="B3" s="358"/>
      <c r="C3" s="358"/>
      <c r="D3" s="358"/>
      <c r="E3" s="358"/>
      <c r="F3" s="358"/>
      <c r="G3" s="358"/>
      <c r="H3" s="358"/>
      <c r="I3" s="358"/>
    </row>
    <row r="4" ht="14.4" customHeight="1" spans="1:9">
      <c r="A4" s="359" t="s">
        <v>171</v>
      </c>
      <c r="B4" s="359"/>
      <c r="C4" s="359"/>
      <c r="D4" s="359"/>
      <c r="E4" s="359"/>
      <c r="F4" s="359"/>
      <c r="G4" s="359"/>
      <c r="H4" s="359"/>
      <c r="I4" s="371"/>
    </row>
    <row r="5" ht="23.4" customHeight="1" spans="1:9">
      <c r="A5" s="360" t="s">
        <v>373</v>
      </c>
      <c r="B5" s="360" t="s">
        <v>374</v>
      </c>
      <c r="C5" s="360" t="s">
        <v>188</v>
      </c>
      <c r="D5" s="360" t="s">
        <v>375</v>
      </c>
      <c r="E5" s="360"/>
      <c r="F5" s="360"/>
      <c r="G5" s="360"/>
      <c r="H5" s="360" t="s">
        <v>268</v>
      </c>
      <c r="I5" s="372"/>
    </row>
    <row r="6" ht="21" customHeight="1" spans="1:9">
      <c r="A6" s="360"/>
      <c r="B6" s="360"/>
      <c r="C6" s="360"/>
      <c r="D6" s="360" t="s">
        <v>376</v>
      </c>
      <c r="E6" s="360" t="s">
        <v>377</v>
      </c>
      <c r="F6" s="360"/>
      <c r="G6" s="360" t="s">
        <v>378</v>
      </c>
      <c r="H6" s="360"/>
      <c r="I6" s="373"/>
    </row>
    <row r="7" ht="14.4" spans="1:9">
      <c r="A7" s="360"/>
      <c r="B7" s="360"/>
      <c r="C7" s="360"/>
      <c r="D7" s="360"/>
      <c r="E7" s="360" t="s">
        <v>273</v>
      </c>
      <c r="F7" s="360" t="s">
        <v>275</v>
      </c>
      <c r="G7" s="360"/>
      <c r="H7" s="360"/>
      <c r="I7" s="373"/>
    </row>
    <row r="8" ht="30" customHeight="1" spans="1:9">
      <c r="A8" s="361"/>
      <c r="B8" s="362" t="s">
        <v>188</v>
      </c>
      <c r="C8" s="363"/>
      <c r="D8" s="363"/>
      <c r="E8" s="363"/>
      <c r="F8" s="363"/>
      <c r="G8" s="363"/>
      <c r="H8" s="363"/>
      <c r="I8" s="373"/>
    </row>
    <row r="9" ht="30" customHeight="1" spans="1:9">
      <c r="A9" s="364">
        <v>303</v>
      </c>
      <c r="B9" s="364" t="s">
        <v>370</v>
      </c>
      <c r="C9" s="365">
        <v>0</v>
      </c>
      <c r="D9" s="365">
        <v>0</v>
      </c>
      <c r="E9" s="365">
        <v>0</v>
      </c>
      <c r="F9" s="365">
        <v>0</v>
      </c>
      <c r="G9" s="365">
        <v>0</v>
      </c>
      <c r="H9" s="365">
        <v>0</v>
      </c>
      <c r="I9" s="373"/>
    </row>
    <row r="10" ht="30" customHeight="1" spans="1:9">
      <c r="A10" s="366"/>
      <c r="B10" s="366"/>
      <c r="C10" s="365"/>
      <c r="D10" s="365"/>
      <c r="E10" s="365"/>
      <c r="F10" s="365"/>
      <c r="G10" s="365"/>
      <c r="H10" s="365"/>
      <c r="I10" s="374"/>
    </row>
    <row r="11" ht="30" customHeight="1" spans="1:9">
      <c r="A11" s="366"/>
      <c r="B11" s="366"/>
      <c r="C11" s="365"/>
      <c r="D11" s="365"/>
      <c r="E11" s="365"/>
      <c r="F11" s="365"/>
      <c r="G11" s="365"/>
      <c r="H11" s="365"/>
      <c r="I11" s="374"/>
    </row>
    <row r="12" ht="30" customHeight="1" spans="1:9">
      <c r="A12" s="366"/>
      <c r="B12" s="366"/>
      <c r="C12" s="365"/>
      <c r="D12" s="365"/>
      <c r="E12" s="365"/>
      <c r="F12" s="365"/>
      <c r="G12" s="365"/>
      <c r="H12" s="365"/>
      <c r="I12" s="374"/>
    </row>
    <row r="13" ht="30" customHeight="1" spans="1:9">
      <c r="A13" s="367"/>
      <c r="B13" s="367"/>
      <c r="C13" s="368"/>
      <c r="D13" s="368"/>
      <c r="E13" s="369"/>
      <c r="F13" s="369"/>
      <c r="G13" s="369"/>
      <c r="H13" s="369"/>
      <c r="I13" s="373"/>
    </row>
  </sheetData>
  <mergeCells count="12">
    <mergeCell ref="A1:H1"/>
    <mergeCell ref="A2:H2"/>
    <mergeCell ref="A3:I3"/>
    <mergeCell ref="A4:H4"/>
    <mergeCell ref="D5:G5"/>
    <mergeCell ref="E6:F6"/>
    <mergeCell ref="A5:A7"/>
    <mergeCell ref="B5:B7"/>
    <mergeCell ref="C5:C7"/>
    <mergeCell ref="D6:D7"/>
    <mergeCell ref="G6:G7"/>
    <mergeCell ref="H5:H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I8" sqref="I8"/>
    </sheetView>
  </sheetViews>
  <sheetFormatPr defaultColWidth="9" defaultRowHeight="10.8" outlineLevelCol="2"/>
  <cols>
    <col min="1" max="1" width="37.125" customWidth="1"/>
    <col min="2" max="2" width="32.125" customWidth="1"/>
    <col min="3" max="3" width="25.375" customWidth="1"/>
  </cols>
  <sheetData>
    <row r="1" ht="11.25" customHeight="1" spans="3:3">
      <c r="C1" s="349" t="s">
        <v>379</v>
      </c>
    </row>
    <row r="2" ht="24" customHeight="1" spans="1:3">
      <c r="A2" s="350" t="s">
        <v>67</v>
      </c>
      <c r="B2" s="350"/>
      <c r="C2" s="350"/>
    </row>
    <row r="3" ht="18" customHeight="1" spans="1:3">
      <c r="A3" s="350"/>
      <c r="B3" s="350"/>
      <c r="C3" s="350"/>
    </row>
    <row r="4" ht="18" customHeight="1" spans="1:3">
      <c r="A4" s="351" t="s">
        <v>380</v>
      </c>
      <c r="B4" s="350"/>
      <c r="C4" s="352" t="s">
        <v>171</v>
      </c>
    </row>
    <row r="5" ht="25.5" customHeight="1" spans="1:3">
      <c r="A5" s="353" t="s">
        <v>381</v>
      </c>
      <c r="B5" s="353" t="s">
        <v>382</v>
      </c>
      <c r="C5" s="353" t="s">
        <v>383</v>
      </c>
    </row>
    <row r="6" s="47" customFormat="1" ht="25.5" customHeight="1" spans="1:3">
      <c r="A6" s="354" t="s">
        <v>188</v>
      </c>
      <c r="B6" s="196">
        <f>B8+B10</f>
        <v>1284000</v>
      </c>
      <c r="C6" s="292"/>
    </row>
    <row r="7" s="47" customFormat="1" ht="25.5" customHeight="1" spans="1:3">
      <c r="A7" s="355" t="s">
        <v>384</v>
      </c>
      <c r="B7" s="196">
        <v>0</v>
      </c>
      <c r="C7" s="292"/>
    </row>
    <row r="8" s="47" customFormat="1" ht="25.5" customHeight="1" spans="1:3">
      <c r="A8" s="355" t="s">
        <v>385</v>
      </c>
      <c r="B8" s="196">
        <v>1213000</v>
      </c>
      <c r="C8" s="292"/>
    </row>
    <row r="9" s="47" customFormat="1" ht="25.5" customHeight="1" spans="1:3">
      <c r="A9" s="355" t="s">
        <v>386</v>
      </c>
      <c r="B9" s="196">
        <v>71000</v>
      </c>
      <c r="C9" s="292"/>
    </row>
    <row r="10" s="47" customFormat="1" ht="25.5" customHeight="1" spans="1:3">
      <c r="A10" s="355" t="s">
        <v>387</v>
      </c>
      <c r="B10" s="196">
        <v>71000</v>
      </c>
      <c r="C10" s="292"/>
    </row>
    <row r="11" s="47" customFormat="1" ht="25.5" customHeight="1" spans="1:3">
      <c r="A11" s="355" t="s">
        <v>388</v>
      </c>
      <c r="B11" s="196">
        <v>0</v>
      </c>
      <c r="C11" s="292"/>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B7" sqref="B7"/>
    </sheetView>
  </sheetViews>
  <sheetFormatPr defaultColWidth="9.375" defaultRowHeight="10.8"/>
  <cols>
    <col min="1" max="1" width="31.125" style="47" customWidth="1"/>
    <col min="2" max="2" width="33.625" style="47" customWidth="1"/>
    <col min="3" max="3" width="21.5" style="47" customWidth="1"/>
    <col min="4" max="4" width="21.375" style="47" customWidth="1"/>
    <col min="5" max="6" width="11" style="47" customWidth="1"/>
    <col min="7" max="8" width="10" style="47" customWidth="1"/>
    <col min="9" max="9" width="10.125" style="47" customWidth="1"/>
    <col min="10" max="10" width="11.625" style="47" customWidth="1"/>
    <col min="11" max="13" width="10.125" style="47" customWidth="1"/>
    <col min="14" max="14" width="6.875" style="47" customWidth="1"/>
    <col min="15" max="16384" width="9.375" style="47"/>
  </cols>
  <sheetData>
    <row r="1" ht="23.1" customHeight="1" spans="1:21">
      <c r="A1" s="340"/>
      <c r="B1" s="340"/>
      <c r="C1" s="340"/>
      <c r="D1" s="340"/>
      <c r="E1" s="340"/>
      <c r="F1" s="340"/>
      <c r="G1" s="340"/>
      <c r="H1" s="340"/>
      <c r="I1" s="340"/>
      <c r="J1" s="340"/>
      <c r="K1" s="340"/>
      <c r="L1" s="340"/>
      <c r="M1" s="340"/>
      <c r="N1" s="340"/>
      <c r="O1" s="340"/>
      <c r="P1" s="340"/>
      <c r="Q1" s="340"/>
      <c r="R1" s="340"/>
      <c r="S1" s="340"/>
      <c r="T1" s="340"/>
      <c r="U1" s="316" t="s">
        <v>389</v>
      </c>
    </row>
    <row r="2" ht="23.1" customHeight="1" spans="1:21">
      <c r="A2" s="307" t="s">
        <v>390</v>
      </c>
      <c r="B2" s="307"/>
      <c r="C2" s="307"/>
      <c r="D2" s="307"/>
      <c r="E2" s="307"/>
      <c r="F2" s="307"/>
      <c r="G2" s="307"/>
      <c r="H2" s="307"/>
      <c r="I2" s="307"/>
      <c r="J2" s="307"/>
      <c r="K2" s="307"/>
      <c r="L2" s="307"/>
      <c r="M2" s="307"/>
      <c r="N2" s="307"/>
      <c r="O2" s="307"/>
      <c r="P2" s="307"/>
      <c r="Q2" s="307"/>
      <c r="R2" s="307"/>
      <c r="S2" s="307"/>
      <c r="T2" s="307"/>
      <c r="U2" s="307"/>
    </row>
    <row r="3" ht="23.1" customHeight="1" spans="1:21">
      <c r="A3" s="316"/>
      <c r="B3" s="316"/>
      <c r="C3" s="316"/>
      <c r="D3" s="316"/>
      <c r="E3" s="316"/>
      <c r="F3" s="316"/>
      <c r="G3" s="316"/>
      <c r="H3" s="316"/>
      <c r="I3" s="316"/>
      <c r="J3" s="316"/>
      <c r="K3" s="316"/>
      <c r="L3" s="316"/>
      <c r="M3" s="316"/>
      <c r="N3" s="316"/>
      <c r="O3" s="316"/>
      <c r="P3" s="316"/>
      <c r="Q3" s="316"/>
      <c r="R3" s="316"/>
      <c r="S3" s="340"/>
      <c r="T3" s="340"/>
      <c r="U3" s="348" t="s">
        <v>171</v>
      </c>
    </row>
    <row r="4" ht="30.75" customHeight="1" spans="1:21">
      <c r="A4" s="309" t="s">
        <v>173</v>
      </c>
      <c r="B4" s="309" t="s">
        <v>351</v>
      </c>
      <c r="C4" s="309" t="s">
        <v>391</v>
      </c>
      <c r="D4" s="310" t="s">
        <v>392</v>
      </c>
      <c r="E4" s="309" t="s">
        <v>393</v>
      </c>
      <c r="F4" s="309"/>
      <c r="G4" s="309"/>
      <c r="H4" s="309"/>
      <c r="I4" s="310" t="s">
        <v>394</v>
      </c>
      <c r="J4" s="345"/>
      <c r="K4" s="345"/>
      <c r="L4" s="345"/>
      <c r="M4" s="345"/>
      <c r="N4" s="345"/>
      <c r="O4" s="338"/>
      <c r="P4" s="309" t="s">
        <v>330</v>
      </c>
      <c r="Q4" s="309"/>
      <c r="R4" s="309" t="s">
        <v>395</v>
      </c>
      <c r="S4" s="309"/>
      <c r="T4" s="309"/>
      <c r="U4" s="309"/>
    </row>
    <row r="5" customFormat="1" ht="30.75" customHeight="1" spans="1:21">
      <c r="A5" s="309"/>
      <c r="B5" s="309"/>
      <c r="C5" s="309"/>
      <c r="D5" s="309"/>
      <c r="E5" s="330" t="s">
        <v>376</v>
      </c>
      <c r="F5" s="309" t="s">
        <v>396</v>
      </c>
      <c r="G5" s="309" t="s">
        <v>397</v>
      </c>
      <c r="H5" s="309" t="s">
        <v>398</v>
      </c>
      <c r="I5" s="346" t="s">
        <v>399</v>
      </c>
      <c r="J5" s="346" t="s">
        <v>400</v>
      </c>
      <c r="K5" s="346" t="s">
        <v>401</v>
      </c>
      <c r="L5" s="346" t="s">
        <v>402</v>
      </c>
      <c r="M5" s="346" t="s">
        <v>403</v>
      </c>
      <c r="N5" s="346" t="s">
        <v>180</v>
      </c>
      <c r="O5" s="346" t="s">
        <v>376</v>
      </c>
      <c r="P5" s="309" t="s">
        <v>404</v>
      </c>
      <c r="Q5" s="309" t="s">
        <v>405</v>
      </c>
      <c r="R5" s="309" t="s">
        <v>188</v>
      </c>
      <c r="S5" s="309" t="s">
        <v>406</v>
      </c>
      <c r="T5" s="346" t="s">
        <v>401</v>
      </c>
      <c r="U5" s="272" t="s">
        <v>407</v>
      </c>
    </row>
    <row r="6" ht="23.25" customHeight="1" spans="1:21">
      <c r="A6" s="309"/>
      <c r="B6" s="309"/>
      <c r="C6" s="309"/>
      <c r="D6" s="309"/>
      <c r="E6" s="330"/>
      <c r="F6" s="309"/>
      <c r="G6" s="309"/>
      <c r="H6" s="309"/>
      <c r="I6" s="322"/>
      <c r="J6" s="322"/>
      <c r="K6" s="322"/>
      <c r="L6" s="322"/>
      <c r="M6" s="322"/>
      <c r="N6" s="322"/>
      <c r="O6" s="322"/>
      <c r="P6" s="309"/>
      <c r="Q6" s="309"/>
      <c r="R6" s="309"/>
      <c r="S6" s="309"/>
      <c r="T6" s="322"/>
      <c r="U6" s="272"/>
    </row>
    <row r="7" s="47" customFormat="1" ht="23.1" customHeight="1" spans="1:21">
      <c r="A7" s="341" t="s">
        <v>370</v>
      </c>
      <c r="B7" s="342"/>
      <c r="C7" s="343"/>
      <c r="D7" s="343"/>
      <c r="E7" s="344" t="s">
        <v>371</v>
      </c>
      <c r="F7" s="344" t="s">
        <v>371</v>
      </c>
      <c r="G7" s="344" t="s">
        <v>371</v>
      </c>
      <c r="H7" s="344" t="s">
        <v>371</v>
      </c>
      <c r="I7" s="347" t="s">
        <v>371</v>
      </c>
      <c r="J7" s="347" t="s">
        <v>371</v>
      </c>
      <c r="K7" s="347" t="s">
        <v>371</v>
      </c>
      <c r="L7" s="347" t="s">
        <v>371</v>
      </c>
      <c r="M7" s="347" t="s">
        <v>371</v>
      </c>
      <c r="N7" s="347" t="s">
        <v>371</v>
      </c>
      <c r="O7" s="347" t="s">
        <v>371</v>
      </c>
      <c r="P7" s="341" t="s">
        <v>371</v>
      </c>
      <c r="Q7" s="341" t="s">
        <v>371</v>
      </c>
      <c r="R7" s="341" t="s">
        <v>371</v>
      </c>
      <c r="S7" s="341" t="s">
        <v>371</v>
      </c>
      <c r="T7" s="341" t="s">
        <v>371</v>
      </c>
      <c r="U7" s="341" t="s">
        <v>371</v>
      </c>
    </row>
    <row r="8" ht="23.1" customHeight="1" spans="1:21">
      <c r="A8" s="340"/>
      <c r="B8" s="340"/>
      <c r="C8" s="340"/>
      <c r="D8" s="340"/>
      <c r="E8" s="340"/>
      <c r="F8" s="340"/>
      <c r="G8" s="340"/>
      <c r="H8" s="340"/>
      <c r="I8" s="340"/>
      <c r="J8" s="340"/>
      <c r="K8" s="340"/>
      <c r="L8" s="340"/>
      <c r="M8" s="340"/>
      <c r="N8" s="270"/>
      <c r="O8"/>
      <c r="P8"/>
      <c r="Q8"/>
      <c r="R8"/>
      <c r="S8"/>
      <c r="T8"/>
      <c r="U8"/>
    </row>
    <row r="9" ht="23.1" customHeight="1" spans="1:21">
      <c r="A9" s="340"/>
      <c r="B9" s="340"/>
      <c r="C9" s="340"/>
      <c r="D9" s="340"/>
      <c r="E9" s="340"/>
      <c r="F9" s="340"/>
      <c r="G9" s="340"/>
      <c r="H9" s="340"/>
      <c r="I9" s="340"/>
      <c r="J9" s="340"/>
      <c r="K9" s="340"/>
      <c r="L9" s="340"/>
      <c r="M9" s="340"/>
      <c r="N9" s="270"/>
      <c r="O9"/>
      <c r="P9"/>
      <c r="Q9"/>
      <c r="R9"/>
      <c r="S9"/>
      <c r="T9"/>
      <c r="U9"/>
    </row>
    <row r="10" ht="23.1" customHeight="1" spans="1:21">
      <c r="A10" s="340"/>
      <c r="B10" s="340"/>
      <c r="C10" s="340"/>
      <c r="D10" s="340"/>
      <c r="E10" s="340"/>
      <c r="F10" s="340"/>
      <c r="G10" s="340"/>
      <c r="H10" s="340"/>
      <c r="I10" s="340"/>
      <c r="J10" s="340"/>
      <c r="K10" s="340"/>
      <c r="L10" s="340"/>
      <c r="M10" s="340"/>
      <c r="N10" s="270"/>
      <c r="O10"/>
      <c r="P10"/>
      <c r="Q10"/>
      <c r="R10"/>
      <c r="S10"/>
      <c r="T10"/>
      <c r="U10"/>
    </row>
    <row r="11" ht="23.1" customHeight="1" spans="1:21">
      <c r="A11" s="340"/>
      <c r="B11" s="340"/>
      <c r="C11" s="340"/>
      <c r="D11" s="340"/>
      <c r="E11" s="340"/>
      <c r="F11" s="340"/>
      <c r="G11" s="340"/>
      <c r="H11" s="340"/>
      <c r="I11" s="340"/>
      <c r="J11" s="340"/>
      <c r="K11" s="340"/>
      <c r="L11" s="340"/>
      <c r="M11" s="340"/>
      <c r="N11" s="270"/>
      <c r="O11"/>
      <c r="P11"/>
      <c r="Q11"/>
      <c r="R11"/>
      <c r="S11"/>
      <c r="T11"/>
      <c r="U11"/>
    </row>
    <row r="12" ht="23.1" customHeight="1" spans="1:21">
      <c r="A12" s="340"/>
      <c r="B12" s="340"/>
      <c r="C12" s="340"/>
      <c r="D12" s="340"/>
      <c r="E12" s="340"/>
      <c r="F12" s="340"/>
      <c r="G12" s="340"/>
      <c r="H12" s="340"/>
      <c r="I12" s="340"/>
      <c r="J12" s="340"/>
      <c r="K12" s="340"/>
      <c r="L12" s="340"/>
      <c r="M12" s="340"/>
      <c r="N12" s="270"/>
      <c r="O12"/>
      <c r="P12"/>
      <c r="Q12"/>
      <c r="R12"/>
      <c r="S12"/>
      <c r="T12"/>
      <c r="U12"/>
    </row>
    <row r="13" ht="23.1" customHeight="1" spans="1:21">
      <c r="A13" s="340"/>
      <c r="B13" s="340"/>
      <c r="C13" s="340"/>
      <c r="D13" s="340"/>
      <c r="E13" s="340"/>
      <c r="F13" s="340"/>
      <c r="G13" s="340"/>
      <c r="H13" s="340"/>
      <c r="I13" s="340"/>
      <c r="J13" s="340"/>
      <c r="K13" s="340"/>
      <c r="L13" s="340"/>
      <c r="M13" s="340"/>
      <c r="N13" s="270"/>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C13" sqref="C13"/>
    </sheetView>
  </sheetViews>
  <sheetFormatPr defaultColWidth="9.125" defaultRowHeight="10.8"/>
  <cols>
    <col min="1" max="2" width="11.125" style="47" customWidth="1"/>
    <col min="3" max="3" width="35.625" style="47" customWidth="1"/>
    <col min="4" max="4" width="13.5" style="47" customWidth="1"/>
    <col min="5" max="21" width="9" style="47" customWidth="1"/>
    <col min="22" max="26" width="6.875" style="47" customWidth="1"/>
    <col min="27" max="16384" width="9.125" style="47"/>
  </cols>
  <sheetData>
    <row r="1" ht="24.75" customHeight="1" spans="1:26">
      <c r="A1" s="325"/>
      <c r="B1" s="325"/>
      <c r="C1" s="325"/>
      <c r="D1" s="325"/>
      <c r="E1" s="325"/>
      <c r="F1" s="325"/>
      <c r="G1" s="325"/>
      <c r="H1" s="325"/>
      <c r="I1" s="325"/>
      <c r="J1" s="325"/>
      <c r="K1" s="325"/>
      <c r="L1" s="325"/>
      <c r="M1" s="325"/>
      <c r="N1" s="325"/>
      <c r="O1" s="325"/>
      <c r="P1" s="300"/>
      <c r="Q1" s="300"/>
      <c r="R1" s="300"/>
      <c r="S1" s="270"/>
      <c r="T1" s="270"/>
      <c r="U1" s="336" t="s">
        <v>408</v>
      </c>
      <c r="V1" s="270"/>
      <c r="W1" s="270"/>
      <c r="X1" s="270"/>
      <c r="Y1" s="270"/>
      <c r="Z1" s="270"/>
    </row>
    <row r="2" ht="24.75" customHeight="1" spans="1:26">
      <c r="A2" s="326" t="s">
        <v>79</v>
      </c>
      <c r="B2" s="326"/>
      <c r="C2" s="326"/>
      <c r="D2" s="326"/>
      <c r="E2" s="326"/>
      <c r="F2" s="326"/>
      <c r="G2" s="326"/>
      <c r="H2" s="326"/>
      <c r="I2" s="326"/>
      <c r="J2" s="326"/>
      <c r="K2" s="326"/>
      <c r="L2" s="326"/>
      <c r="M2" s="326"/>
      <c r="N2" s="326"/>
      <c r="O2" s="326"/>
      <c r="P2" s="326"/>
      <c r="Q2" s="326"/>
      <c r="R2" s="326"/>
      <c r="S2" s="326"/>
      <c r="T2" s="326"/>
      <c r="U2" s="326"/>
      <c r="V2" s="270"/>
      <c r="W2" s="270"/>
      <c r="X2" s="270"/>
      <c r="Y2" s="270"/>
      <c r="Z2" s="270"/>
    </row>
    <row r="3" ht="24.75" customHeight="1" spans="1:26">
      <c r="A3" s="327"/>
      <c r="B3" s="325"/>
      <c r="C3" s="325"/>
      <c r="D3" s="325"/>
      <c r="E3" s="325"/>
      <c r="F3" s="325"/>
      <c r="G3" s="325"/>
      <c r="H3" s="325"/>
      <c r="I3" s="325"/>
      <c r="J3" s="325"/>
      <c r="K3" s="325"/>
      <c r="L3" s="325"/>
      <c r="M3" s="325"/>
      <c r="N3" s="325"/>
      <c r="O3" s="325"/>
      <c r="P3" s="333"/>
      <c r="Q3" s="333"/>
      <c r="R3" s="333"/>
      <c r="S3" s="337"/>
      <c r="T3" s="324" t="s">
        <v>171</v>
      </c>
      <c r="U3" s="324"/>
      <c r="V3" s="270"/>
      <c r="W3" s="270"/>
      <c r="X3" s="270"/>
      <c r="Y3" s="270"/>
      <c r="Z3" s="270"/>
    </row>
    <row r="4" ht="24.75" customHeight="1" spans="1:26">
      <c r="A4" s="328" t="s">
        <v>210</v>
      </c>
      <c r="B4" s="309" t="s">
        <v>172</v>
      </c>
      <c r="C4" s="274" t="s">
        <v>211</v>
      </c>
      <c r="D4" s="329" t="s">
        <v>212</v>
      </c>
      <c r="E4" s="309" t="s">
        <v>267</v>
      </c>
      <c r="F4" s="309"/>
      <c r="G4" s="309"/>
      <c r="H4" s="310"/>
      <c r="I4" s="309" t="s">
        <v>268</v>
      </c>
      <c r="J4" s="309"/>
      <c r="K4" s="309"/>
      <c r="L4" s="309"/>
      <c r="M4" s="309"/>
      <c r="N4" s="309"/>
      <c r="O4" s="309"/>
      <c r="P4" s="309"/>
      <c r="Q4" s="309"/>
      <c r="R4" s="309"/>
      <c r="S4" s="338" t="s">
        <v>369</v>
      </c>
      <c r="T4" s="322" t="s">
        <v>270</v>
      </c>
      <c r="U4" s="339" t="s">
        <v>271</v>
      </c>
      <c r="V4" s="270"/>
      <c r="W4" s="270"/>
      <c r="X4" s="270"/>
      <c r="Y4" s="270"/>
      <c r="Z4" s="270"/>
    </row>
    <row r="5" ht="24.75" customHeight="1" spans="1:26">
      <c r="A5" s="328"/>
      <c r="B5" s="309"/>
      <c r="C5" s="274"/>
      <c r="D5" s="330"/>
      <c r="E5" s="322" t="s">
        <v>188</v>
      </c>
      <c r="F5" s="322" t="s">
        <v>273</v>
      </c>
      <c r="G5" s="322" t="s">
        <v>274</v>
      </c>
      <c r="H5" s="322" t="s">
        <v>275</v>
      </c>
      <c r="I5" s="322" t="s">
        <v>188</v>
      </c>
      <c r="J5" s="334" t="s">
        <v>276</v>
      </c>
      <c r="K5" s="334" t="s">
        <v>277</v>
      </c>
      <c r="L5" s="334" t="s">
        <v>278</v>
      </c>
      <c r="M5" s="334" t="s">
        <v>279</v>
      </c>
      <c r="N5" s="322" t="s">
        <v>280</v>
      </c>
      <c r="O5" s="322" t="s">
        <v>281</v>
      </c>
      <c r="P5" s="322" t="s">
        <v>282</v>
      </c>
      <c r="Q5" s="322" t="s">
        <v>283</v>
      </c>
      <c r="R5" s="322" t="s">
        <v>284</v>
      </c>
      <c r="S5" s="309"/>
      <c r="T5" s="309"/>
      <c r="U5" s="296"/>
      <c r="V5" s="270"/>
      <c r="W5" s="270"/>
      <c r="X5" s="270"/>
      <c r="Y5" s="270"/>
      <c r="Z5" s="270"/>
    </row>
    <row r="6" ht="30.75" customHeight="1" spans="1:26">
      <c r="A6" s="328"/>
      <c r="B6" s="309"/>
      <c r="C6" s="274"/>
      <c r="D6" s="330"/>
      <c r="E6" s="309"/>
      <c r="F6" s="309"/>
      <c r="G6" s="309"/>
      <c r="H6" s="309"/>
      <c r="I6" s="309"/>
      <c r="J6" s="335"/>
      <c r="K6" s="335"/>
      <c r="L6" s="335"/>
      <c r="M6" s="335"/>
      <c r="N6" s="309"/>
      <c r="O6" s="309"/>
      <c r="P6" s="309"/>
      <c r="Q6" s="309"/>
      <c r="R6" s="309"/>
      <c r="S6" s="309"/>
      <c r="T6" s="309"/>
      <c r="U6" s="296"/>
      <c r="V6" s="270"/>
      <c r="W6" s="270"/>
      <c r="X6" s="270"/>
      <c r="Y6" s="270"/>
      <c r="Z6" s="270"/>
    </row>
    <row r="7" s="47" customFormat="1" ht="24.75" customHeight="1" spans="1:26">
      <c r="A7" s="330"/>
      <c r="B7" s="311" t="s">
        <v>214</v>
      </c>
      <c r="C7" s="330" t="s">
        <v>370</v>
      </c>
      <c r="D7" s="311" t="s">
        <v>371</v>
      </c>
      <c r="E7" s="311" t="s">
        <v>371</v>
      </c>
      <c r="F7" s="311" t="s">
        <v>371</v>
      </c>
      <c r="G7" s="311" t="s">
        <v>371</v>
      </c>
      <c r="H7" s="311" t="s">
        <v>371</v>
      </c>
      <c r="I7" s="311" t="s">
        <v>371</v>
      </c>
      <c r="J7" s="311" t="s">
        <v>371</v>
      </c>
      <c r="K7" s="311" t="s">
        <v>371</v>
      </c>
      <c r="L7" s="311" t="s">
        <v>371</v>
      </c>
      <c r="M7" s="311" t="s">
        <v>371</v>
      </c>
      <c r="N7" s="311" t="s">
        <v>371</v>
      </c>
      <c r="O7" s="311" t="s">
        <v>371</v>
      </c>
      <c r="P7" s="311" t="s">
        <v>371</v>
      </c>
      <c r="Q7" s="311" t="s">
        <v>371</v>
      </c>
      <c r="R7" s="311" t="s">
        <v>371</v>
      </c>
      <c r="S7" s="311" t="s">
        <v>371</v>
      </c>
      <c r="T7" s="311" t="s">
        <v>371</v>
      </c>
      <c r="U7" s="311" t="s">
        <v>371</v>
      </c>
      <c r="V7" s="270"/>
      <c r="W7" s="270"/>
      <c r="X7" s="270"/>
      <c r="Y7" s="270"/>
      <c r="Z7" s="270"/>
    </row>
    <row r="8" customFormat="1" ht="32.25" customHeight="1"/>
    <row r="9" ht="18.9" customHeight="1" spans="1:26">
      <c r="A9" s="331"/>
      <c r="B9" s="331"/>
      <c r="C9" s="332"/>
      <c r="D9" s="300"/>
      <c r="E9" s="300"/>
      <c r="F9" s="300"/>
      <c r="G9" s="300"/>
      <c r="H9" s="300"/>
      <c r="I9" s="300"/>
      <c r="J9" s="300"/>
      <c r="K9" s="300"/>
      <c r="L9" s="300"/>
      <c r="M9" s="300"/>
      <c r="N9" s="300"/>
      <c r="O9" s="300"/>
      <c r="P9" s="300"/>
      <c r="Q9" s="300"/>
      <c r="R9" s="300"/>
      <c r="S9" s="270"/>
      <c r="T9" s="270"/>
      <c r="U9" s="340"/>
      <c r="V9" s="270"/>
      <c r="W9" s="270"/>
      <c r="X9" s="270"/>
      <c r="Y9" s="270"/>
      <c r="Z9" s="270"/>
    </row>
    <row r="10" ht="18.9" customHeight="1" spans="1:26">
      <c r="A10" s="331"/>
      <c r="B10" s="331"/>
      <c r="C10" s="332"/>
      <c r="D10" s="300"/>
      <c r="E10" s="300"/>
      <c r="F10" s="300"/>
      <c r="G10" s="300"/>
      <c r="H10" s="300"/>
      <c r="I10" s="300"/>
      <c r="J10" s="300"/>
      <c r="K10" s="300"/>
      <c r="L10" s="300"/>
      <c r="M10" s="300"/>
      <c r="N10" s="300"/>
      <c r="O10" s="300"/>
      <c r="P10" s="300"/>
      <c r="Q10" s="300"/>
      <c r="R10" s="300"/>
      <c r="S10" s="270"/>
      <c r="T10" s="270"/>
      <c r="U10" s="340"/>
      <c r="V10" s="270"/>
      <c r="W10" s="270"/>
      <c r="X10" s="270"/>
      <c r="Y10" s="270"/>
      <c r="Z10" s="270"/>
    </row>
    <row r="11" ht="18.9" customHeight="1" spans="1:26">
      <c r="A11" s="331"/>
      <c r="B11" s="331"/>
      <c r="C11" s="332"/>
      <c r="D11" s="300"/>
      <c r="E11" s="300"/>
      <c r="F11" s="300"/>
      <c r="G11" s="300"/>
      <c r="H11" s="300"/>
      <c r="I11" s="300"/>
      <c r="J11" s="300"/>
      <c r="K11" s="300"/>
      <c r="L11" s="300"/>
      <c r="M11" s="300"/>
      <c r="N11" s="300"/>
      <c r="O11" s="300"/>
      <c r="P11" s="300"/>
      <c r="Q11" s="300"/>
      <c r="R11" s="300"/>
      <c r="S11" s="270"/>
      <c r="T11" s="270"/>
      <c r="U11" s="340"/>
      <c r="V11" s="270"/>
      <c r="W11" s="270"/>
      <c r="X11" s="270"/>
      <c r="Y11" s="270"/>
      <c r="Z11" s="270"/>
    </row>
    <row r="12" ht="18.9" customHeight="1" spans="1:26">
      <c r="A12" s="331"/>
      <c r="B12" s="331"/>
      <c r="C12" s="332"/>
      <c r="D12" s="300"/>
      <c r="E12" s="300"/>
      <c r="F12" s="300"/>
      <c r="G12" s="300"/>
      <c r="H12" s="300"/>
      <c r="I12" s="300"/>
      <c r="J12" s="300"/>
      <c r="K12" s="300"/>
      <c r="L12" s="300"/>
      <c r="M12" s="300"/>
      <c r="N12" s="300"/>
      <c r="O12" s="300"/>
      <c r="P12" s="300"/>
      <c r="Q12" s="300"/>
      <c r="R12" s="300"/>
      <c r="S12" s="270"/>
      <c r="T12" s="270"/>
      <c r="U12" s="340"/>
      <c r="V12" s="270"/>
      <c r="W12" s="270"/>
      <c r="X12" s="270"/>
      <c r="Y12" s="270"/>
      <c r="Z12" s="270"/>
    </row>
    <row r="13" ht="18.9" customHeight="1" spans="1:26">
      <c r="A13" s="331"/>
      <c r="B13" s="331"/>
      <c r="C13" s="332"/>
      <c r="D13" s="300"/>
      <c r="E13" s="300"/>
      <c r="F13" s="300"/>
      <c r="G13" s="300"/>
      <c r="H13" s="300"/>
      <c r="I13" s="300"/>
      <c r="J13" s="300"/>
      <c r="K13" s="300"/>
      <c r="L13" s="300"/>
      <c r="M13" s="300"/>
      <c r="N13" s="300"/>
      <c r="O13" s="300"/>
      <c r="P13" s="300"/>
      <c r="Q13" s="300"/>
      <c r="R13" s="300"/>
      <c r="S13" s="270"/>
      <c r="T13" s="270"/>
      <c r="U13" s="340"/>
      <c r="V13" s="270"/>
      <c r="W13" s="270"/>
      <c r="X13" s="270"/>
      <c r="Y13" s="270"/>
      <c r="Z13" s="270"/>
    </row>
    <row r="14" ht="18.9" customHeight="1" spans="1:26">
      <c r="A14" s="331"/>
      <c r="B14" s="331"/>
      <c r="C14" s="332"/>
      <c r="D14" s="300"/>
      <c r="E14" s="300"/>
      <c r="F14" s="300"/>
      <c r="G14" s="300"/>
      <c r="H14" s="300"/>
      <c r="I14" s="300"/>
      <c r="J14" s="300"/>
      <c r="K14" s="300"/>
      <c r="L14" s="300"/>
      <c r="M14" s="300"/>
      <c r="N14" s="300"/>
      <c r="O14" s="300"/>
      <c r="P14" s="300"/>
      <c r="Q14" s="300"/>
      <c r="R14" s="300"/>
      <c r="S14" s="270"/>
      <c r="T14" s="270"/>
      <c r="U14" s="340"/>
      <c r="V14" s="270"/>
      <c r="W14" s="270"/>
      <c r="X14" s="270"/>
      <c r="Y14" s="270"/>
      <c r="Z14" s="270"/>
    </row>
    <row r="15" ht="18.9" customHeight="1" spans="1:26">
      <c r="A15" s="331"/>
      <c r="B15" s="331"/>
      <c r="C15" s="332"/>
      <c r="D15" s="300"/>
      <c r="E15" s="300"/>
      <c r="F15" s="300"/>
      <c r="G15" s="300"/>
      <c r="H15" s="300"/>
      <c r="I15" s="300"/>
      <c r="J15" s="300"/>
      <c r="K15" s="300"/>
      <c r="L15" s="300"/>
      <c r="M15" s="300"/>
      <c r="N15" s="300"/>
      <c r="O15" s="300"/>
      <c r="P15" s="300"/>
      <c r="Q15" s="300"/>
      <c r="R15" s="300"/>
      <c r="S15" s="270"/>
      <c r="T15" s="270"/>
      <c r="U15" s="340"/>
      <c r="V15" s="270"/>
      <c r="W15" s="270"/>
      <c r="X15" s="270"/>
      <c r="Y15" s="270"/>
      <c r="Z15" s="270"/>
    </row>
    <row r="16" ht="18.9" customHeight="1" spans="1:26">
      <c r="A16" s="331"/>
      <c r="B16" s="331"/>
      <c r="C16" s="332"/>
      <c r="D16" s="300"/>
      <c r="E16" s="300"/>
      <c r="F16" s="300"/>
      <c r="G16" s="300"/>
      <c r="H16" s="300"/>
      <c r="I16" s="300"/>
      <c r="J16" s="300"/>
      <c r="K16" s="300"/>
      <c r="L16" s="300"/>
      <c r="M16" s="300"/>
      <c r="N16" s="300"/>
      <c r="O16" s="300"/>
      <c r="P16" s="300"/>
      <c r="Q16" s="300"/>
      <c r="R16" s="300"/>
      <c r="S16" s="270"/>
      <c r="T16" s="270"/>
      <c r="U16" s="340"/>
      <c r="V16" s="270"/>
      <c r="W16" s="270"/>
      <c r="X16" s="270"/>
      <c r="Y16" s="270"/>
      <c r="Z16" s="270"/>
    </row>
    <row r="17" ht="18.9" customHeight="1" spans="1:26">
      <c r="A17" s="331"/>
      <c r="B17" s="331"/>
      <c r="C17" s="332"/>
      <c r="D17" s="300"/>
      <c r="E17" s="300"/>
      <c r="F17" s="300"/>
      <c r="G17" s="300"/>
      <c r="H17" s="300"/>
      <c r="I17" s="300"/>
      <c r="J17" s="300"/>
      <c r="K17" s="300"/>
      <c r="L17" s="300"/>
      <c r="M17" s="300"/>
      <c r="N17" s="300"/>
      <c r="O17" s="300"/>
      <c r="P17" s="300"/>
      <c r="Q17" s="300"/>
      <c r="R17" s="300"/>
      <c r="S17" s="270"/>
      <c r="T17" s="270"/>
      <c r="U17" s="340"/>
      <c r="V17" s="270"/>
      <c r="W17" s="270"/>
      <c r="X17" s="270"/>
      <c r="Y17" s="270"/>
      <c r="Z17" s="270"/>
    </row>
    <row r="18" ht="18.9" customHeight="1" spans="1:26">
      <c r="A18" s="331"/>
      <c r="B18" s="331"/>
      <c r="C18" s="332"/>
      <c r="D18" s="300"/>
      <c r="E18" s="300"/>
      <c r="F18" s="300"/>
      <c r="G18" s="300"/>
      <c r="H18" s="300"/>
      <c r="I18" s="300"/>
      <c r="J18" s="300"/>
      <c r="K18" s="300"/>
      <c r="L18" s="300"/>
      <c r="M18" s="300"/>
      <c r="N18" s="300"/>
      <c r="O18" s="300"/>
      <c r="P18" s="300"/>
      <c r="Q18" s="300"/>
      <c r="R18" s="300"/>
      <c r="S18" s="270"/>
      <c r="T18" s="270"/>
      <c r="U18" s="340"/>
      <c r="V18" s="270"/>
      <c r="W18" s="270"/>
      <c r="X18" s="270"/>
      <c r="Y18" s="270"/>
      <c r="Z18" s="270"/>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63"/>
  <sheetViews>
    <sheetView showGridLines="0" showZeros="0" workbookViewId="0">
      <selection activeCell="P16" sqref="P16"/>
    </sheetView>
  </sheetViews>
  <sheetFormatPr defaultColWidth="9.125" defaultRowHeight="10.8"/>
  <cols>
    <col min="1" max="1" width="10.625" style="47" customWidth="1"/>
    <col min="2" max="2" width="27.5" style="47" customWidth="1"/>
    <col min="3" max="3" width="11.625" style="47" customWidth="1"/>
    <col min="4" max="4" width="18.5" style="47" customWidth="1"/>
    <col min="5" max="5" width="11.375" style="47" customWidth="1"/>
    <col min="6" max="6" width="11.625" style="47" customWidth="1"/>
    <col min="7" max="7" width="9.625" style="47" customWidth="1"/>
    <col min="8" max="8" width="11.125" style="47" customWidth="1"/>
    <col min="9" max="9" width="11.75" style="47" customWidth="1"/>
    <col min="10" max="10" width="11.5" style="47" customWidth="1"/>
    <col min="11" max="11" width="12.125" style="47" customWidth="1"/>
    <col min="12" max="12" width="8.625" style="47" customWidth="1"/>
    <col min="13" max="13" width="8.5" style="47" customWidth="1"/>
    <col min="14" max="14" width="9.875" style="47" customWidth="1"/>
    <col min="15" max="15" width="8.375" style="47" customWidth="1"/>
    <col min="16" max="16" width="9.125" style="47" customWidth="1"/>
    <col min="17" max="17" width="7.875" style="47" customWidth="1"/>
    <col min="18" max="18" width="7.5" style="47" customWidth="1"/>
    <col min="19" max="19" width="7.875" style="47" customWidth="1"/>
    <col min="20" max="247" width="6.625" style="47" customWidth="1"/>
    <col min="248" max="16384" width="9.125" style="47"/>
  </cols>
  <sheetData>
    <row r="1" ht="23.1" customHeight="1" spans="1:247">
      <c r="A1" s="304"/>
      <c r="B1" s="305"/>
      <c r="C1" s="305"/>
      <c r="D1" s="305"/>
      <c r="E1" s="306"/>
      <c r="F1" s="305"/>
      <c r="G1" s="305"/>
      <c r="H1" s="305"/>
      <c r="I1" s="305"/>
      <c r="J1" s="305"/>
      <c r="K1" s="305"/>
      <c r="L1" s="305"/>
      <c r="O1" s="315"/>
      <c r="P1" s="316"/>
      <c r="Q1" s="316"/>
      <c r="R1" s="323" t="s">
        <v>409</v>
      </c>
      <c r="S1" s="323"/>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row>
    <row r="2" ht="23.1" customHeight="1" spans="2:247">
      <c r="B2" s="307" t="s">
        <v>10</v>
      </c>
      <c r="C2" s="307"/>
      <c r="D2" s="307"/>
      <c r="E2" s="307"/>
      <c r="F2" s="307"/>
      <c r="G2" s="307"/>
      <c r="H2" s="307"/>
      <c r="I2" s="307"/>
      <c r="J2" s="307"/>
      <c r="K2" s="307"/>
      <c r="L2" s="307"/>
      <c r="M2" s="307"/>
      <c r="N2" s="307"/>
      <c r="O2" s="307"/>
      <c r="P2" s="307"/>
      <c r="Q2" s="307"/>
      <c r="R2" s="307"/>
      <c r="S2" s="307"/>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c r="HN2" s="316"/>
      <c r="HO2" s="316"/>
      <c r="HP2" s="316"/>
      <c r="HQ2" s="316"/>
      <c r="HR2" s="316"/>
      <c r="HS2" s="316"/>
      <c r="HT2" s="316"/>
      <c r="HU2" s="316"/>
      <c r="HV2" s="316"/>
      <c r="HW2" s="316"/>
      <c r="HX2" s="316"/>
      <c r="HY2" s="316"/>
      <c r="HZ2" s="316"/>
      <c r="IA2" s="316"/>
      <c r="IB2" s="316"/>
      <c r="IC2" s="316"/>
      <c r="ID2" s="316"/>
      <c r="IE2" s="316"/>
      <c r="IF2" s="316"/>
      <c r="IG2" s="316"/>
      <c r="IH2" s="316"/>
      <c r="II2" s="316"/>
      <c r="IJ2" s="316"/>
      <c r="IK2" s="316"/>
      <c r="IL2" s="316"/>
      <c r="IM2" s="316"/>
    </row>
    <row r="3" ht="23.1" customHeight="1" spans="2:247">
      <c r="B3" s="308"/>
      <c r="C3" s="308"/>
      <c r="D3" s="308"/>
      <c r="E3" s="308"/>
      <c r="F3" s="308"/>
      <c r="G3" s="308"/>
      <c r="H3" s="308"/>
      <c r="I3" s="308"/>
      <c r="J3" s="308"/>
      <c r="K3" s="308"/>
      <c r="L3" s="308"/>
      <c r="M3" s="317"/>
      <c r="N3" s="318"/>
      <c r="O3" s="319"/>
      <c r="P3" s="316"/>
      <c r="Q3" s="316"/>
      <c r="R3" s="324" t="s">
        <v>410</v>
      </c>
      <c r="S3" s="324"/>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row>
    <row r="4" ht="23.1" customHeight="1" spans="1:247">
      <c r="A4" s="291" t="s">
        <v>411</v>
      </c>
      <c r="B4" s="309" t="s">
        <v>173</v>
      </c>
      <c r="C4" s="309" t="s">
        <v>351</v>
      </c>
      <c r="D4" s="309" t="s">
        <v>412</v>
      </c>
      <c r="E4" s="309" t="s">
        <v>413</v>
      </c>
      <c r="F4" s="309" t="s">
        <v>414</v>
      </c>
      <c r="G4" s="310" t="s">
        <v>415</v>
      </c>
      <c r="H4" s="310" t="s">
        <v>174</v>
      </c>
      <c r="I4" s="278" t="s">
        <v>175</v>
      </c>
      <c r="J4" s="278"/>
      <c r="K4" s="278"/>
      <c r="L4" s="320" t="s">
        <v>176</v>
      </c>
      <c r="M4" s="272" t="s">
        <v>177</v>
      </c>
      <c r="N4" s="272" t="s">
        <v>178</v>
      </c>
      <c r="O4" s="272"/>
      <c r="P4" s="309" t="s">
        <v>179</v>
      </c>
      <c r="Q4" s="309" t="s">
        <v>180</v>
      </c>
      <c r="R4" s="322" t="s">
        <v>181</v>
      </c>
      <c r="S4" s="276" t="s">
        <v>182</v>
      </c>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c r="HC4" s="316"/>
      <c r="HD4" s="316"/>
      <c r="HE4" s="316"/>
      <c r="HF4" s="316"/>
      <c r="HG4" s="316"/>
      <c r="HH4" s="316"/>
      <c r="HI4" s="316"/>
      <c r="HJ4" s="316"/>
      <c r="HK4" s="316"/>
      <c r="HL4" s="316"/>
      <c r="HM4" s="316"/>
      <c r="HN4" s="316"/>
      <c r="HO4" s="316"/>
      <c r="HP4" s="316"/>
      <c r="HQ4" s="316"/>
      <c r="HR4" s="316"/>
      <c r="HS4" s="316"/>
      <c r="HT4" s="316"/>
      <c r="HU4" s="316"/>
      <c r="HV4" s="316"/>
      <c r="HW4" s="316"/>
      <c r="HX4" s="316"/>
      <c r="HY4" s="316"/>
      <c r="HZ4" s="316"/>
      <c r="IA4" s="316"/>
      <c r="IB4" s="316"/>
      <c r="IC4" s="316"/>
      <c r="ID4" s="316"/>
      <c r="IE4" s="316"/>
      <c r="IF4" s="316"/>
      <c r="IG4" s="316"/>
      <c r="IH4" s="316"/>
      <c r="II4" s="316"/>
      <c r="IJ4" s="316"/>
      <c r="IK4" s="316"/>
      <c r="IL4" s="316"/>
      <c r="IM4" s="316"/>
    </row>
    <row r="5" ht="23.1" customHeight="1" spans="1:247">
      <c r="A5" s="291"/>
      <c r="B5" s="309"/>
      <c r="C5" s="309"/>
      <c r="D5" s="309"/>
      <c r="E5" s="309"/>
      <c r="F5" s="309"/>
      <c r="G5" s="310"/>
      <c r="H5" s="309"/>
      <c r="I5" s="276" t="s">
        <v>213</v>
      </c>
      <c r="J5" s="321" t="s">
        <v>184</v>
      </c>
      <c r="K5" s="322" t="s">
        <v>185</v>
      </c>
      <c r="L5" s="272"/>
      <c r="M5" s="272"/>
      <c r="N5" s="272"/>
      <c r="O5" s="272"/>
      <c r="P5" s="309"/>
      <c r="Q5" s="309"/>
      <c r="R5" s="309"/>
      <c r="S5" s="272"/>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c r="HC5" s="316"/>
      <c r="HD5" s="316"/>
      <c r="HE5" s="316"/>
      <c r="HF5" s="316"/>
      <c r="HG5" s="316"/>
      <c r="HH5" s="316"/>
      <c r="HI5" s="316"/>
      <c r="HJ5" s="316"/>
      <c r="HK5" s="316"/>
      <c r="HL5" s="316"/>
      <c r="HM5" s="316"/>
      <c r="HN5" s="316"/>
      <c r="HO5" s="316"/>
      <c r="HP5" s="316"/>
      <c r="HQ5" s="316"/>
      <c r="HR5" s="316"/>
      <c r="HS5" s="316"/>
      <c r="HT5" s="316"/>
      <c r="HU5" s="316"/>
      <c r="HV5" s="316"/>
      <c r="HW5" s="316"/>
      <c r="HX5" s="316"/>
      <c r="HY5" s="316"/>
      <c r="HZ5" s="316"/>
      <c r="IA5" s="316"/>
      <c r="IB5" s="316"/>
      <c r="IC5" s="316"/>
      <c r="ID5" s="316"/>
      <c r="IE5" s="316"/>
      <c r="IF5" s="316"/>
      <c r="IG5" s="316"/>
      <c r="IH5" s="316"/>
      <c r="II5" s="316"/>
      <c r="IJ5" s="316"/>
      <c r="IK5" s="316"/>
      <c r="IL5" s="316"/>
      <c r="IM5" s="316"/>
    </row>
    <row r="6" ht="19.5" customHeight="1" spans="1:247">
      <c r="A6" s="291"/>
      <c r="B6" s="309"/>
      <c r="C6" s="309"/>
      <c r="D6" s="309"/>
      <c r="E6" s="309"/>
      <c r="F6" s="309"/>
      <c r="G6" s="310"/>
      <c r="H6" s="309"/>
      <c r="I6" s="272"/>
      <c r="J6" s="310"/>
      <c r="K6" s="309"/>
      <c r="L6" s="272"/>
      <c r="M6" s="272"/>
      <c r="N6" s="272" t="s">
        <v>186</v>
      </c>
      <c r="O6" s="272" t="s">
        <v>187</v>
      </c>
      <c r="P6" s="309"/>
      <c r="Q6" s="309"/>
      <c r="R6" s="309"/>
      <c r="S6" s="272"/>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316"/>
      <c r="GL6" s="316"/>
      <c r="GM6" s="316"/>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6"/>
      <c r="HM6" s="316"/>
      <c r="HN6" s="316"/>
      <c r="HO6" s="316"/>
      <c r="HP6" s="316"/>
      <c r="HQ6" s="316"/>
      <c r="HR6" s="316"/>
      <c r="HS6" s="316"/>
      <c r="HT6" s="316"/>
      <c r="HU6" s="316"/>
      <c r="HV6" s="316"/>
      <c r="HW6" s="316"/>
      <c r="HX6" s="316"/>
      <c r="HY6" s="316"/>
      <c r="HZ6" s="316"/>
      <c r="IA6" s="316"/>
      <c r="IB6" s="316"/>
      <c r="IC6" s="316"/>
      <c r="ID6" s="316"/>
      <c r="IE6" s="316"/>
      <c r="IF6" s="316"/>
      <c r="IG6" s="316"/>
      <c r="IH6" s="316"/>
      <c r="II6" s="316"/>
      <c r="IJ6" s="316"/>
      <c r="IK6" s="316"/>
      <c r="IL6" s="316"/>
      <c r="IM6" s="316"/>
    </row>
    <row r="7" ht="39.75" customHeight="1" spans="1:247">
      <c r="A7" s="291"/>
      <c r="B7" s="309"/>
      <c r="C7" s="309"/>
      <c r="D7" s="309"/>
      <c r="E7" s="309"/>
      <c r="F7" s="309"/>
      <c r="G7" s="310"/>
      <c r="H7" s="309"/>
      <c r="I7" s="272"/>
      <c r="J7" s="310"/>
      <c r="K7" s="309"/>
      <c r="L7" s="272"/>
      <c r="M7" s="272"/>
      <c r="N7" s="272"/>
      <c r="O7" s="272"/>
      <c r="P7" s="309"/>
      <c r="Q7" s="309"/>
      <c r="R7" s="309"/>
      <c r="S7" s="272"/>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c r="HC7" s="316"/>
      <c r="HD7" s="316"/>
      <c r="HE7" s="316"/>
      <c r="HF7" s="316"/>
      <c r="HG7" s="316"/>
      <c r="HH7" s="316"/>
      <c r="HI7" s="316"/>
      <c r="HJ7" s="316"/>
      <c r="HK7" s="316"/>
      <c r="HL7" s="316"/>
      <c r="HM7" s="316"/>
      <c r="HN7" s="316"/>
      <c r="HO7" s="316"/>
      <c r="HP7" s="316"/>
      <c r="HQ7" s="316"/>
      <c r="HR7" s="316"/>
      <c r="HS7" s="316"/>
      <c r="HT7" s="316"/>
      <c r="HU7" s="316"/>
      <c r="HV7" s="316"/>
      <c r="HW7" s="316"/>
      <c r="HX7" s="316"/>
      <c r="HY7" s="316"/>
      <c r="HZ7" s="316"/>
      <c r="IA7" s="316"/>
      <c r="IB7" s="316"/>
      <c r="IC7" s="316"/>
      <c r="ID7" s="316"/>
      <c r="IE7" s="316"/>
      <c r="IF7" s="316"/>
      <c r="IG7" s="316"/>
      <c r="IH7" s="316"/>
      <c r="II7" s="316"/>
      <c r="IJ7" s="316"/>
      <c r="IK7" s="316"/>
      <c r="IL7" s="316"/>
      <c r="IM7" s="316"/>
    </row>
    <row r="8" s="47" customFormat="1" ht="27.75" customHeight="1" spans="1:247">
      <c r="A8" s="311" t="s">
        <v>214</v>
      </c>
      <c r="B8" s="311" t="s">
        <v>370</v>
      </c>
      <c r="C8" s="311"/>
      <c r="D8" s="311"/>
      <c r="E8" s="311"/>
      <c r="F8" s="312">
        <f>F9+F20+F27+F32+F37+F45</f>
        <v>408355</v>
      </c>
      <c r="G8" s="311"/>
      <c r="H8" s="312">
        <f>H9+H20+H27+H32+H37+H45</f>
        <v>1338200</v>
      </c>
      <c r="I8" s="312">
        <f>I9+I20+I27+I32+I37+I45</f>
        <v>1338200</v>
      </c>
      <c r="J8" s="312">
        <f>J9+J20+J27+J32+J37+J45</f>
        <v>1338200</v>
      </c>
      <c r="K8" s="312">
        <v>0</v>
      </c>
      <c r="L8" s="312">
        <v>0</v>
      </c>
      <c r="M8" s="312"/>
      <c r="N8" s="312">
        <v>0</v>
      </c>
      <c r="O8" s="248">
        <v>0</v>
      </c>
      <c r="P8" s="248">
        <v>0</v>
      </c>
      <c r="Q8" s="248"/>
      <c r="R8" s="248">
        <v>0</v>
      </c>
      <c r="S8" s="248">
        <v>0</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row>
    <row r="9" customFormat="1" ht="27.75" customHeight="1" spans="1:19">
      <c r="A9" s="313" t="s">
        <v>191</v>
      </c>
      <c r="B9" s="311" t="s">
        <v>192</v>
      </c>
      <c r="C9" s="311"/>
      <c r="D9" s="311"/>
      <c r="E9" s="311"/>
      <c r="F9" s="312">
        <f>SUM(F10:F19)</f>
        <v>2280</v>
      </c>
      <c r="G9" s="311"/>
      <c r="H9" s="312">
        <f>SUM(H10:H19)</f>
        <v>422000</v>
      </c>
      <c r="I9" s="312">
        <v>422000</v>
      </c>
      <c r="J9" s="312">
        <v>422000</v>
      </c>
      <c r="K9" s="312">
        <v>0</v>
      </c>
      <c r="L9" s="312">
        <v>0</v>
      </c>
      <c r="M9" s="312">
        <v>0</v>
      </c>
      <c r="N9" s="312">
        <v>0</v>
      </c>
      <c r="O9" s="248">
        <v>0</v>
      </c>
      <c r="P9" s="248">
        <v>0</v>
      </c>
      <c r="Q9" s="248">
        <v>0</v>
      </c>
      <c r="R9" s="248">
        <v>0</v>
      </c>
      <c r="S9" s="248">
        <v>0</v>
      </c>
    </row>
    <row r="10" ht="27.75" customHeight="1" spans="1:247">
      <c r="A10" s="313" t="s">
        <v>416</v>
      </c>
      <c r="B10" s="311" t="s">
        <v>192</v>
      </c>
      <c r="C10" s="311" t="s">
        <v>417</v>
      </c>
      <c r="D10" s="311" t="s">
        <v>417</v>
      </c>
      <c r="E10" s="311"/>
      <c r="F10" s="312">
        <v>200</v>
      </c>
      <c r="G10" s="311" t="s">
        <v>418</v>
      </c>
      <c r="H10" s="312">
        <v>60000</v>
      </c>
      <c r="I10" s="312">
        <v>60000</v>
      </c>
      <c r="J10" s="312">
        <v>60000</v>
      </c>
      <c r="K10" s="312">
        <v>0</v>
      </c>
      <c r="L10" s="312">
        <v>0</v>
      </c>
      <c r="M10" s="312">
        <v>0</v>
      </c>
      <c r="N10" s="312">
        <v>0</v>
      </c>
      <c r="O10" s="248">
        <v>0</v>
      </c>
      <c r="P10" s="248">
        <v>0</v>
      </c>
      <c r="Q10" s="248">
        <v>0</v>
      </c>
      <c r="R10" s="248">
        <v>0</v>
      </c>
      <c r="S10" s="248">
        <v>0</v>
      </c>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row>
    <row r="11" ht="27.75" customHeight="1" spans="1:247">
      <c r="A11" s="313" t="s">
        <v>416</v>
      </c>
      <c r="B11" s="311" t="s">
        <v>192</v>
      </c>
      <c r="C11" s="311" t="s">
        <v>419</v>
      </c>
      <c r="D11" s="311" t="s">
        <v>419</v>
      </c>
      <c r="E11" s="311"/>
      <c r="F11" s="312">
        <v>10</v>
      </c>
      <c r="G11" s="311" t="s">
        <v>420</v>
      </c>
      <c r="H11" s="312">
        <v>20000</v>
      </c>
      <c r="I11" s="312">
        <v>20000</v>
      </c>
      <c r="J11" s="312">
        <v>20000</v>
      </c>
      <c r="K11" s="312">
        <v>0</v>
      </c>
      <c r="L11" s="312">
        <v>0</v>
      </c>
      <c r="M11" s="312">
        <v>0</v>
      </c>
      <c r="N11" s="312">
        <v>0</v>
      </c>
      <c r="O11" s="248">
        <v>0</v>
      </c>
      <c r="P11" s="248">
        <v>0</v>
      </c>
      <c r="Q11" s="248">
        <v>0</v>
      </c>
      <c r="R11" s="248">
        <v>0</v>
      </c>
      <c r="S11" s="248">
        <v>0</v>
      </c>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row>
    <row r="12" ht="27.75" customHeight="1" spans="1:247">
      <c r="A12" s="313" t="s">
        <v>416</v>
      </c>
      <c r="B12" s="311" t="s">
        <v>192</v>
      </c>
      <c r="C12" s="311" t="s">
        <v>421</v>
      </c>
      <c r="D12" s="311" t="s">
        <v>422</v>
      </c>
      <c r="E12" s="311"/>
      <c r="F12" s="312">
        <v>10</v>
      </c>
      <c r="G12" s="311" t="s">
        <v>420</v>
      </c>
      <c r="H12" s="312">
        <v>80000</v>
      </c>
      <c r="I12" s="312">
        <v>80000</v>
      </c>
      <c r="J12" s="312">
        <v>80000</v>
      </c>
      <c r="K12" s="312">
        <v>0</v>
      </c>
      <c r="L12" s="312">
        <v>0</v>
      </c>
      <c r="M12" s="312">
        <v>0</v>
      </c>
      <c r="N12" s="312">
        <v>0</v>
      </c>
      <c r="O12" s="248">
        <v>0</v>
      </c>
      <c r="P12" s="248">
        <v>0</v>
      </c>
      <c r="Q12" s="248">
        <v>0</v>
      </c>
      <c r="R12" s="248">
        <v>0</v>
      </c>
      <c r="S12" s="248">
        <v>0</v>
      </c>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row>
    <row r="13" ht="27.75" customHeight="1" spans="1:247">
      <c r="A13" s="313" t="s">
        <v>416</v>
      </c>
      <c r="B13" s="311" t="s">
        <v>192</v>
      </c>
      <c r="C13" s="311" t="s">
        <v>423</v>
      </c>
      <c r="D13" s="311" t="s">
        <v>424</v>
      </c>
      <c r="E13" s="311"/>
      <c r="F13" s="312">
        <v>10</v>
      </c>
      <c r="G13" s="311" t="s">
        <v>420</v>
      </c>
      <c r="H13" s="312">
        <v>30000</v>
      </c>
      <c r="I13" s="312">
        <v>30000</v>
      </c>
      <c r="J13" s="312">
        <v>30000</v>
      </c>
      <c r="K13" s="312">
        <v>0</v>
      </c>
      <c r="L13" s="312">
        <v>0</v>
      </c>
      <c r="M13" s="312">
        <v>0</v>
      </c>
      <c r="N13" s="312">
        <v>0</v>
      </c>
      <c r="O13" s="248">
        <v>0</v>
      </c>
      <c r="P13" s="248">
        <v>0</v>
      </c>
      <c r="Q13" s="248">
        <v>0</v>
      </c>
      <c r="R13" s="248">
        <v>0</v>
      </c>
      <c r="S13" s="248">
        <v>0</v>
      </c>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c r="FO13" s="316"/>
      <c r="FP13" s="316"/>
      <c r="FQ13" s="316"/>
      <c r="FR13" s="316"/>
      <c r="FS13" s="316"/>
      <c r="FT13" s="316"/>
      <c r="FU13" s="316"/>
      <c r="FV13" s="316"/>
      <c r="FW13" s="316"/>
      <c r="FX13" s="316"/>
      <c r="FY13" s="316"/>
      <c r="FZ13" s="316"/>
      <c r="GA13" s="316"/>
      <c r="GB13" s="316"/>
      <c r="GC13" s="316"/>
      <c r="GD13" s="316"/>
      <c r="GE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row>
    <row r="14" ht="27.75" customHeight="1" spans="1:247">
      <c r="A14" s="313" t="s">
        <v>416</v>
      </c>
      <c r="B14" s="311" t="s">
        <v>192</v>
      </c>
      <c r="C14" s="311" t="s">
        <v>425</v>
      </c>
      <c r="D14" s="311" t="s">
        <v>426</v>
      </c>
      <c r="E14" s="311"/>
      <c r="F14" s="312">
        <v>10</v>
      </c>
      <c r="G14" s="311" t="s">
        <v>420</v>
      </c>
      <c r="H14" s="312">
        <v>40000</v>
      </c>
      <c r="I14" s="312">
        <v>40000</v>
      </c>
      <c r="J14" s="312">
        <v>40000</v>
      </c>
      <c r="K14" s="312">
        <v>0</v>
      </c>
      <c r="L14" s="312">
        <v>0</v>
      </c>
      <c r="M14" s="312">
        <v>0</v>
      </c>
      <c r="N14" s="312">
        <v>0</v>
      </c>
      <c r="O14" s="248">
        <v>0</v>
      </c>
      <c r="P14" s="248">
        <v>0</v>
      </c>
      <c r="Q14" s="248">
        <v>0</v>
      </c>
      <c r="R14" s="248">
        <v>0</v>
      </c>
      <c r="S14" s="248">
        <v>0</v>
      </c>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c r="FO14" s="316"/>
      <c r="FP14" s="316"/>
      <c r="FQ14" s="316"/>
      <c r="FR14" s="316"/>
      <c r="FS14" s="316"/>
      <c r="FT14" s="316"/>
      <c r="FU14" s="316"/>
      <c r="FV14" s="316"/>
      <c r="FW14" s="316"/>
      <c r="FX14" s="316"/>
      <c r="FY14" s="316"/>
      <c r="FZ14" s="316"/>
      <c r="GA14" s="316"/>
      <c r="GB14" s="316"/>
      <c r="GC14" s="316"/>
      <c r="GD14" s="316"/>
      <c r="GE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row>
    <row r="15" ht="27.75" customHeight="1" spans="1:247">
      <c r="A15" s="313" t="s">
        <v>416</v>
      </c>
      <c r="B15" s="311" t="s">
        <v>192</v>
      </c>
      <c r="C15" s="311" t="s">
        <v>427</v>
      </c>
      <c r="D15" s="311" t="s">
        <v>428</v>
      </c>
      <c r="E15" s="311"/>
      <c r="F15" s="312">
        <v>20</v>
      </c>
      <c r="G15" s="311" t="s">
        <v>429</v>
      </c>
      <c r="H15" s="312">
        <v>4000</v>
      </c>
      <c r="I15" s="312">
        <v>4000</v>
      </c>
      <c r="J15" s="312">
        <v>4000</v>
      </c>
      <c r="K15" s="312">
        <v>0</v>
      </c>
      <c r="L15" s="312">
        <v>0</v>
      </c>
      <c r="M15" s="312">
        <v>0</v>
      </c>
      <c r="N15" s="312">
        <v>0</v>
      </c>
      <c r="O15" s="248">
        <v>0</v>
      </c>
      <c r="P15" s="248">
        <v>0</v>
      </c>
      <c r="Q15" s="248">
        <v>0</v>
      </c>
      <c r="R15" s="248">
        <v>0</v>
      </c>
      <c r="S15" s="248">
        <v>0</v>
      </c>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c r="FO15" s="316"/>
      <c r="FP15" s="316"/>
      <c r="FQ15" s="316"/>
      <c r="FR15" s="316"/>
      <c r="FS15" s="316"/>
      <c r="FT15" s="316"/>
      <c r="FU15" s="316"/>
      <c r="FV15" s="316"/>
      <c r="FW15" s="316"/>
      <c r="FX15" s="316"/>
      <c r="FY15" s="316"/>
      <c r="FZ15" s="316"/>
      <c r="GA15" s="316"/>
      <c r="GB15" s="316"/>
      <c r="GC15" s="316"/>
      <c r="GD15" s="316"/>
      <c r="GE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row>
    <row r="16" ht="27.75" customHeight="1" spans="1:247">
      <c r="A16" s="313" t="s">
        <v>416</v>
      </c>
      <c r="B16" s="311" t="s">
        <v>192</v>
      </c>
      <c r="C16" s="311" t="s">
        <v>430</v>
      </c>
      <c r="D16" s="311" t="s">
        <v>428</v>
      </c>
      <c r="E16" s="311"/>
      <c r="F16" s="312">
        <v>400</v>
      </c>
      <c r="G16" s="311" t="s">
        <v>431</v>
      </c>
      <c r="H16" s="312">
        <v>32000</v>
      </c>
      <c r="I16" s="312">
        <v>32000</v>
      </c>
      <c r="J16" s="312">
        <v>32000</v>
      </c>
      <c r="K16" s="312">
        <v>0</v>
      </c>
      <c r="L16" s="312">
        <v>0</v>
      </c>
      <c r="M16" s="312">
        <v>0</v>
      </c>
      <c r="N16" s="312">
        <v>0</v>
      </c>
      <c r="O16" s="248">
        <v>0</v>
      </c>
      <c r="P16" s="248">
        <v>0</v>
      </c>
      <c r="Q16" s="248">
        <v>0</v>
      </c>
      <c r="R16" s="248">
        <v>0</v>
      </c>
      <c r="S16" s="248">
        <v>0</v>
      </c>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row>
    <row r="17" ht="27.75" customHeight="1" spans="1:247">
      <c r="A17" s="313" t="s">
        <v>416</v>
      </c>
      <c r="B17" s="311" t="s">
        <v>192</v>
      </c>
      <c r="C17" s="311" t="s">
        <v>432</v>
      </c>
      <c r="D17" s="311" t="s">
        <v>433</v>
      </c>
      <c r="E17" s="311"/>
      <c r="F17" s="312">
        <v>20</v>
      </c>
      <c r="G17" s="311" t="s">
        <v>434</v>
      </c>
      <c r="H17" s="312">
        <v>80000</v>
      </c>
      <c r="I17" s="312">
        <v>80000</v>
      </c>
      <c r="J17" s="312">
        <v>80000</v>
      </c>
      <c r="K17" s="312">
        <v>0</v>
      </c>
      <c r="L17" s="312">
        <v>0</v>
      </c>
      <c r="M17" s="312">
        <v>0</v>
      </c>
      <c r="N17" s="312">
        <v>0</v>
      </c>
      <c r="O17" s="248">
        <v>0</v>
      </c>
      <c r="P17" s="248">
        <v>0</v>
      </c>
      <c r="Q17" s="248">
        <v>0</v>
      </c>
      <c r="R17" s="248">
        <v>0</v>
      </c>
      <c r="S17" s="248">
        <v>0</v>
      </c>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c r="FO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row>
    <row r="18" ht="27.75" customHeight="1" spans="1:247">
      <c r="A18" s="313" t="s">
        <v>416</v>
      </c>
      <c r="B18" s="311" t="s">
        <v>192</v>
      </c>
      <c r="C18" s="311" t="s">
        <v>435</v>
      </c>
      <c r="D18" s="311" t="s">
        <v>436</v>
      </c>
      <c r="E18" s="311"/>
      <c r="F18" s="312">
        <v>800</v>
      </c>
      <c r="G18" s="311" t="s">
        <v>418</v>
      </c>
      <c r="H18" s="312">
        <v>60000</v>
      </c>
      <c r="I18" s="312">
        <v>60000</v>
      </c>
      <c r="J18" s="312">
        <v>60000</v>
      </c>
      <c r="K18" s="312">
        <v>0</v>
      </c>
      <c r="L18" s="312">
        <v>0</v>
      </c>
      <c r="M18" s="312">
        <v>0</v>
      </c>
      <c r="N18" s="312">
        <v>0</v>
      </c>
      <c r="O18" s="248">
        <v>0</v>
      </c>
      <c r="P18" s="248">
        <v>0</v>
      </c>
      <c r="Q18" s="248">
        <v>0</v>
      </c>
      <c r="R18" s="248">
        <v>0</v>
      </c>
      <c r="S18" s="248">
        <v>0</v>
      </c>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6"/>
      <c r="EW18" s="316"/>
      <c r="EX18" s="316"/>
      <c r="EY18" s="316"/>
      <c r="EZ18" s="316"/>
      <c r="FA18" s="316"/>
      <c r="FB18" s="316"/>
      <c r="FC18" s="316"/>
      <c r="FD18" s="316"/>
      <c r="FE18" s="316"/>
      <c r="FF18" s="316"/>
      <c r="FG18" s="316"/>
      <c r="FH18" s="316"/>
      <c r="FI18" s="316"/>
      <c r="FJ18" s="316"/>
      <c r="FK18" s="316"/>
      <c r="FL18" s="316"/>
      <c r="FM18" s="316"/>
      <c r="FN18" s="316"/>
      <c r="FO18" s="316"/>
      <c r="FP18" s="316"/>
      <c r="FQ18" s="316"/>
      <c r="FR18" s="316"/>
      <c r="FS18" s="316"/>
      <c r="FT18" s="316"/>
      <c r="FU18" s="316"/>
      <c r="FV18" s="316"/>
      <c r="FW18" s="316"/>
      <c r="FX18" s="316"/>
      <c r="FY18" s="316"/>
      <c r="FZ18" s="316"/>
      <c r="GA18" s="316"/>
      <c r="GB18" s="316"/>
      <c r="GC18" s="316"/>
      <c r="GD18" s="316"/>
      <c r="GE18" s="316"/>
      <c r="GF18" s="316"/>
      <c r="GG18" s="316"/>
      <c r="GH18" s="316"/>
      <c r="GI18" s="316"/>
      <c r="GJ18" s="316"/>
      <c r="GK18" s="316"/>
      <c r="GL18" s="316"/>
      <c r="GM18" s="316"/>
      <c r="GN18" s="316"/>
      <c r="GO18" s="316"/>
      <c r="GP18" s="316"/>
      <c r="GQ18" s="316"/>
      <c r="GR18" s="316"/>
      <c r="GS18" s="316"/>
      <c r="GT18" s="316"/>
      <c r="GU18" s="316"/>
      <c r="GV18" s="316"/>
      <c r="GW18" s="316"/>
      <c r="GX18" s="316"/>
      <c r="GY18" s="316"/>
      <c r="GZ18" s="316"/>
      <c r="HA18" s="316"/>
      <c r="HB18" s="316"/>
      <c r="HC18" s="316"/>
      <c r="HD18" s="316"/>
      <c r="HE18" s="316"/>
      <c r="HF18" s="316"/>
      <c r="HG18" s="316"/>
      <c r="HH18" s="316"/>
      <c r="HI18" s="316"/>
      <c r="HJ18" s="316"/>
      <c r="HK18" s="316"/>
      <c r="HL18" s="316"/>
      <c r="HM18" s="316"/>
      <c r="HN18" s="316"/>
      <c r="HO18" s="316"/>
      <c r="HP18" s="316"/>
      <c r="HQ18" s="316"/>
      <c r="HR18" s="316"/>
      <c r="HS18" s="316"/>
      <c r="HT18" s="316"/>
      <c r="HU18" s="316"/>
      <c r="HV18" s="316"/>
      <c r="HW18" s="316"/>
      <c r="HX18" s="316"/>
      <c r="HY18" s="316"/>
      <c r="HZ18" s="316"/>
      <c r="IA18" s="316"/>
      <c r="IB18" s="316"/>
      <c r="IC18" s="316"/>
      <c r="ID18" s="316"/>
      <c r="IE18" s="316"/>
      <c r="IF18" s="316"/>
      <c r="IG18" s="316"/>
      <c r="IH18" s="316"/>
      <c r="II18" s="316"/>
      <c r="IJ18" s="316"/>
      <c r="IK18" s="316"/>
      <c r="IL18" s="316"/>
      <c r="IM18" s="316"/>
    </row>
    <row r="19" ht="27.75" customHeight="1" spans="1:19">
      <c r="A19" s="313" t="s">
        <v>416</v>
      </c>
      <c r="B19" s="311" t="s">
        <v>192</v>
      </c>
      <c r="C19" s="311" t="s">
        <v>437</v>
      </c>
      <c r="D19" s="311" t="s">
        <v>438</v>
      </c>
      <c r="E19" s="311"/>
      <c r="F19" s="312">
        <v>800</v>
      </c>
      <c r="G19" s="311" t="s">
        <v>429</v>
      </c>
      <c r="H19" s="312">
        <v>16000</v>
      </c>
      <c r="I19" s="312">
        <v>16000</v>
      </c>
      <c r="J19" s="312">
        <v>16000</v>
      </c>
      <c r="K19" s="312">
        <v>0</v>
      </c>
      <c r="L19" s="312">
        <v>0</v>
      </c>
      <c r="M19" s="312">
        <v>0</v>
      </c>
      <c r="N19" s="312">
        <v>0</v>
      </c>
      <c r="O19" s="248">
        <v>0</v>
      </c>
      <c r="P19" s="248">
        <v>0</v>
      </c>
      <c r="Q19" s="248">
        <v>0</v>
      </c>
      <c r="R19" s="248">
        <v>0</v>
      </c>
      <c r="S19" s="248">
        <v>0</v>
      </c>
    </row>
    <row r="20" ht="27.75" customHeight="1" spans="1:19">
      <c r="A20" s="313" t="s">
        <v>193</v>
      </c>
      <c r="B20" s="311" t="s">
        <v>194</v>
      </c>
      <c r="C20" s="311"/>
      <c r="D20" s="311"/>
      <c r="E20" s="311"/>
      <c r="F20" s="312">
        <f>SUM(F21:F26)</f>
        <v>91</v>
      </c>
      <c r="G20" s="311"/>
      <c r="H20" s="312">
        <f>SUM(H21:H26)</f>
        <v>200000</v>
      </c>
      <c r="I20" s="312">
        <v>200000</v>
      </c>
      <c r="J20" s="312">
        <v>200000</v>
      </c>
      <c r="K20" s="312">
        <v>0</v>
      </c>
      <c r="L20" s="312">
        <v>0</v>
      </c>
      <c r="M20" s="312">
        <v>0</v>
      </c>
      <c r="N20" s="312">
        <v>0</v>
      </c>
      <c r="O20" s="248">
        <v>0</v>
      </c>
      <c r="P20" s="248">
        <v>0</v>
      </c>
      <c r="Q20" s="248">
        <v>0</v>
      </c>
      <c r="R20" s="248">
        <v>0</v>
      </c>
      <c r="S20" s="248">
        <v>0</v>
      </c>
    </row>
    <row r="21" ht="27.75" customHeight="1" spans="1:19">
      <c r="A21" s="313" t="s">
        <v>439</v>
      </c>
      <c r="B21" s="311" t="s">
        <v>194</v>
      </c>
      <c r="C21" s="311" t="s">
        <v>440</v>
      </c>
      <c r="D21" s="311"/>
      <c r="E21" s="311"/>
      <c r="F21" s="312">
        <v>35</v>
      </c>
      <c r="G21" s="311" t="s">
        <v>434</v>
      </c>
      <c r="H21" s="312">
        <v>140000</v>
      </c>
      <c r="I21" s="312">
        <v>140000</v>
      </c>
      <c r="J21" s="312">
        <v>140000</v>
      </c>
      <c r="K21" s="312">
        <v>0</v>
      </c>
      <c r="L21" s="312">
        <v>0</v>
      </c>
      <c r="M21" s="312">
        <v>0</v>
      </c>
      <c r="N21" s="312">
        <v>0</v>
      </c>
      <c r="O21" s="248">
        <v>0</v>
      </c>
      <c r="P21" s="248">
        <v>0</v>
      </c>
      <c r="Q21" s="248">
        <v>0</v>
      </c>
      <c r="R21" s="248">
        <v>0</v>
      </c>
      <c r="S21" s="248">
        <v>0</v>
      </c>
    </row>
    <row r="22" ht="27.75" customHeight="1" spans="1:19">
      <c r="A22" s="313" t="s">
        <v>439</v>
      </c>
      <c r="B22" s="311" t="s">
        <v>441</v>
      </c>
      <c r="C22" s="311" t="s">
        <v>421</v>
      </c>
      <c r="D22" s="311"/>
      <c r="E22" s="311"/>
      <c r="F22" s="312">
        <v>2</v>
      </c>
      <c r="G22" s="311" t="s">
        <v>420</v>
      </c>
      <c r="H22" s="312">
        <v>4000</v>
      </c>
      <c r="I22" s="312">
        <v>4000</v>
      </c>
      <c r="J22" s="312">
        <v>4000</v>
      </c>
      <c r="K22" s="312">
        <v>0</v>
      </c>
      <c r="L22" s="312">
        <v>0</v>
      </c>
      <c r="M22" s="312">
        <v>0</v>
      </c>
      <c r="N22" s="312">
        <v>0</v>
      </c>
      <c r="O22" s="248">
        <v>0</v>
      </c>
      <c r="P22" s="248">
        <v>0</v>
      </c>
      <c r="Q22" s="248">
        <v>0</v>
      </c>
      <c r="R22" s="248">
        <v>0</v>
      </c>
      <c r="S22" s="248">
        <v>0</v>
      </c>
    </row>
    <row r="23" ht="27.75" customHeight="1" spans="1:19">
      <c r="A23" s="313" t="s">
        <v>439</v>
      </c>
      <c r="B23" s="311" t="s">
        <v>441</v>
      </c>
      <c r="C23" s="311" t="s">
        <v>442</v>
      </c>
      <c r="D23" s="311"/>
      <c r="E23" s="311"/>
      <c r="F23" s="312">
        <v>1</v>
      </c>
      <c r="G23" s="311" t="s">
        <v>434</v>
      </c>
      <c r="H23" s="312">
        <v>10000</v>
      </c>
      <c r="I23" s="312">
        <v>10000</v>
      </c>
      <c r="J23" s="312">
        <v>10000</v>
      </c>
      <c r="K23" s="312">
        <v>0</v>
      </c>
      <c r="L23" s="312">
        <v>0</v>
      </c>
      <c r="M23" s="312">
        <v>0</v>
      </c>
      <c r="N23" s="312">
        <v>0</v>
      </c>
      <c r="O23" s="248">
        <v>0</v>
      </c>
      <c r="P23" s="248">
        <v>0</v>
      </c>
      <c r="Q23" s="248">
        <v>0</v>
      </c>
      <c r="R23" s="248">
        <v>0</v>
      </c>
      <c r="S23" s="248">
        <v>0</v>
      </c>
    </row>
    <row r="24" ht="27.75" customHeight="1" spans="1:19">
      <c r="A24" s="313" t="s">
        <v>439</v>
      </c>
      <c r="B24" s="311" t="s">
        <v>441</v>
      </c>
      <c r="C24" s="311" t="s">
        <v>443</v>
      </c>
      <c r="D24" s="311"/>
      <c r="E24" s="311"/>
      <c r="F24" s="312">
        <v>50</v>
      </c>
      <c r="G24" s="311" t="s">
        <v>418</v>
      </c>
      <c r="H24" s="312">
        <v>34000</v>
      </c>
      <c r="I24" s="312">
        <v>34000</v>
      </c>
      <c r="J24" s="312">
        <v>34000</v>
      </c>
      <c r="K24" s="312">
        <v>0</v>
      </c>
      <c r="L24" s="312">
        <v>0</v>
      </c>
      <c r="M24" s="312">
        <v>0</v>
      </c>
      <c r="N24" s="312">
        <v>0</v>
      </c>
      <c r="O24" s="248">
        <v>0</v>
      </c>
      <c r="P24" s="248">
        <v>0</v>
      </c>
      <c r="Q24" s="248">
        <v>0</v>
      </c>
      <c r="R24" s="248">
        <v>0</v>
      </c>
      <c r="S24" s="248">
        <v>0</v>
      </c>
    </row>
    <row r="25" ht="27.75" customHeight="1" spans="1:19">
      <c r="A25" s="313" t="s">
        <v>439</v>
      </c>
      <c r="B25" s="311" t="s">
        <v>441</v>
      </c>
      <c r="C25" s="311" t="s">
        <v>423</v>
      </c>
      <c r="D25" s="311"/>
      <c r="E25" s="311"/>
      <c r="F25" s="312">
        <v>1</v>
      </c>
      <c r="G25" s="311" t="s">
        <v>420</v>
      </c>
      <c r="H25" s="312">
        <v>2000</v>
      </c>
      <c r="I25" s="312">
        <v>2000</v>
      </c>
      <c r="J25" s="312">
        <v>2000</v>
      </c>
      <c r="K25" s="312">
        <v>0</v>
      </c>
      <c r="L25" s="312">
        <v>0</v>
      </c>
      <c r="M25" s="312">
        <v>0</v>
      </c>
      <c r="N25" s="312">
        <v>0</v>
      </c>
      <c r="O25" s="248">
        <v>0</v>
      </c>
      <c r="P25" s="248">
        <v>0</v>
      </c>
      <c r="Q25" s="248">
        <v>0</v>
      </c>
      <c r="R25" s="248">
        <v>0</v>
      </c>
      <c r="S25" s="248">
        <v>0</v>
      </c>
    </row>
    <row r="26" ht="27.75" customHeight="1" spans="1:19">
      <c r="A26" s="313" t="s">
        <v>439</v>
      </c>
      <c r="B26" s="311" t="s">
        <v>441</v>
      </c>
      <c r="C26" s="311" t="s">
        <v>425</v>
      </c>
      <c r="D26" s="311"/>
      <c r="E26" s="311"/>
      <c r="F26" s="312">
        <v>2</v>
      </c>
      <c r="G26" s="311" t="s">
        <v>420</v>
      </c>
      <c r="H26" s="312">
        <v>10000</v>
      </c>
      <c r="I26" s="312">
        <v>10000</v>
      </c>
      <c r="J26" s="312">
        <v>10000</v>
      </c>
      <c r="K26" s="312">
        <v>0</v>
      </c>
      <c r="L26" s="312">
        <v>0</v>
      </c>
      <c r="M26" s="312">
        <v>0</v>
      </c>
      <c r="N26" s="312">
        <v>0</v>
      </c>
      <c r="O26" s="248">
        <v>0</v>
      </c>
      <c r="P26" s="248">
        <v>0</v>
      </c>
      <c r="Q26" s="248">
        <v>0</v>
      </c>
      <c r="R26" s="248">
        <v>0</v>
      </c>
      <c r="S26" s="248">
        <v>0</v>
      </c>
    </row>
    <row r="27" ht="27.75" customHeight="1" spans="1:19">
      <c r="A27" s="313" t="s">
        <v>195</v>
      </c>
      <c r="B27" s="311" t="s">
        <v>444</v>
      </c>
      <c r="C27" s="311"/>
      <c r="D27" s="311"/>
      <c r="E27" s="311"/>
      <c r="F27" s="312">
        <f>SUM(F28:F31)</f>
        <v>29</v>
      </c>
      <c r="G27" s="311"/>
      <c r="H27" s="312">
        <f>SUM(H28:H31)</f>
        <v>50000</v>
      </c>
      <c r="I27" s="312">
        <v>50000</v>
      </c>
      <c r="J27" s="312">
        <v>50000</v>
      </c>
      <c r="K27" s="312">
        <v>0</v>
      </c>
      <c r="L27" s="312">
        <v>0</v>
      </c>
      <c r="M27" s="312">
        <v>0</v>
      </c>
      <c r="N27" s="312">
        <v>0</v>
      </c>
      <c r="O27" s="248">
        <v>0</v>
      </c>
      <c r="P27" s="248">
        <v>0</v>
      </c>
      <c r="Q27" s="248">
        <v>0</v>
      </c>
      <c r="R27" s="248">
        <v>0</v>
      </c>
      <c r="S27" s="248">
        <v>0</v>
      </c>
    </row>
    <row r="28" ht="27.75" customHeight="1" spans="1:19">
      <c r="A28" s="313" t="s">
        <v>445</v>
      </c>
      <c r="B28" s="311" t="s">
        <v>444</v>
      </c>
      <c r="C28" s="311" t="s">
        <v>442</v>
      </c>
      <c r="D28" s="311"/>
      <c r="E28" s="311"/>
      <c r="F28" s="312">
        <v>4</v>
      </c>
      <c r="G28" s="311" t="s">
        <v>434</v>
      </c>
      <c r="H28" s="312">
        <v>10000</v>
      </c>
      <c r="I28" s="312">
        <v>10000</v>
      </c>
      <c r="J28" s="312">
        <v>10000</v>
      </c>
      <c r="K28" s="312">
        <v>0</v>
      </c>
      <c r="L28" s="312">
        <v>0</v>
      </c>
      <c r="M28" s="312">
        <v>0</v>
      </c>
      <c r="N28" s="312">
        <v>0</v>
      </c>
      <c r="O28" s="248">
        <v>0</v>
      </c>
      <c r="P28" s="248">
        <v>0</v>
      </c>
      <c r="Q28" s="248">
        <v>0</v>
      </c>
      <c r="R28" s="248">
        <v>0</v>
      </c>
      <c r="S28" s="248">
        <v>0</v>
      </c>
    </row>
    <row r="29" ht="27.75" customHeight="1" spans="1:19">
      <c r="A29" s="313" t="s">
        <v>445</v>
      </c>
      <c r="B29" s="311" t="s">
        <v>444</v>
      </c>
      <c r="C29" s="311" t="s">
        <v>425</v>
      </c>
      <c r="D29" s="311"/>
      <c r="E29" s="311"/>
      <c r="F29" s="312">
        <v>1</v>
      </c>
      <c r="G29" s="311" t="s">
        <v>420</v>
      </c>
      <c r="H29" s="312">
        <v>4000</v>
      </c>
      <c r="I29" s="312">
        <v>4000</v>
      </c>
      <c r="J29" s="312">
        <v>4000</v>
      </c>
      <c r="K29" s="312">
        <v>0</v>
      </c>
      <c r="L29" s="312">
        <v>0</v>
      </c>
      <c r="M29" s="312">
        <v>0</v>
      </c>
      <c r="N29" s="312">
        <v>0</v>
      </c>
      <c r="O29" s="248">
        <v>0</v>
      </c>
      <c r="P29" s="248">
        <v>0</v>
      </c>
      <c r="Q29" s="248">
        <v>0</v>
      </c>
      <c r="R29" s="248">
        <v>0</v>
      </c>
      <c r="S29" s="248">
        <v>0</v>
      </c>
    </row>
    <row r="30" ht="27.75" customHeight="1" spans="1:19">
      <c r="A30" s="313" t="s">
        <v>445</v>
      </c>
      <c r="B30" s="311" t="s">
        <v>444</v>
      </c>
      <c r="C30" s="311" t="s">
        <v>446</v>
      </c>
      <c r="D30" s="311"/>
      <c r="E30" s="311"/>
      <c r="F30" s="312">
        <v>4</v>
      </c>
      <c r="G30" s="311" t="s">
        <v>434</v>
      </c>
      <c r="H30" s="312">
        <v>20000</v>
      </c>
      <c r="I30" s="312">
        <v>20000</v>
      </c>
      <c r="J30" s="312">
        <v>20000</v>
      </c>
      <c r="K30" s="312">
        <v>0</v>
      </c>
      <c r="L30" s="312">
        <v>0</v>
      </c>
      <c r="M30" s="312">
        <v>0</v>
      </c>
      <c r="N30" s="312">
        <v>0</v>
      </c>
      <c r="O30" s="248">
        <v>0</v>
      </c>
      <c r="P30" s="248">
        <v>0</v>
      </c>
      <c r="Q30" s="248">
        <v>0</v>
      </c>
      <c r="R30" s="248">
        <v>0</v>
      </c>
      <c r="S30" s="248">
        <v>0</v>
      </c>
    </row>
    <row r="31" ht="27.75" customHeight="1" spans="1:19">
      <c r="A31" s="313" t="s">
        <v>445</v>
      </c>
      <c r="B31" s="311" t="s">
        <v>444</v>
      </c>
      <c r="C31" s="311" t="s">
        <v>443</v>
      </c>
      <c r="D31" s="311"/>
      <c r="E31" s="311"/>
      <c r="F31" s="312">
        <v>20</v>
      </c>
      <c r="G31" s="311" t="s">
        <v>418</v>
      </c>
      <c r="H31" s="312">
        <v>16000</v>
      </c>
      <c r="I31" s="312">
        <v>16000</v>
      </c>
      <c r="J31" s="312">
        <v>16000</v>
      </c>
      <c r="K31" s="312">
        <v>0</v>
      </c>
      <c r="L31" s="312">
        <v>0</v>
      </c>
      <c r="M31" s="312">
        <v>0</v>
      </c>
      <c r="N31" s="312">
        <v>0</v>
      </c>
      <c r="O31" s="248">
        <v>0</v>
      </c>
      <c r="P31" s="248">
        <v>0</v>
      </c>
      <c r="Q31" s="248">
        <v>0</v>
      </c>
      <c r="R31" s="248">
        <v>0</v>
      </c>
      <c r="S31" s="248">
        <v>0</v>
      </c>
    </row>
    <row r="32" ht="27.75" customHeight="1" spans="1:19">
      <c r="A32" s="313" t="s">
        <v>447</v>
      </c>
      <c r="B32" s="311" t="s">
        <v>448</v>
      </c>
      <c r="C32" s="311"/>
      <c r="D32" s="311"/>
      <c r="E32" s="311"/>
      <c r="F32" s="312">
        <f>SUM(F33:F36)</f>
        <v>43</v>
      </c>
      <c r="G32" s="311"/>
      <c r="H32" s="312">
        <f>SUM(H33:H36)</f>
        <v>30000</v>
      </c>
      <c r="I32" s="312">
        <v>30000</v>
      </c>
      <c r="J32" s="312">
        <v>30000</v>
      </c>
      <c r="K32" s="312">
        <v>0</v>
      </c>
      <c r="L32" s="312">
        <v>0</v>
      </c>
      <c r="M32" s="312">
        <v>0</v>
      </c>
      <c r="N32" s="312">
        <v>0</v>
      </c>
      <c r="O32" s="248">
        <v>0</v>
      </c>
      <c r="P32" s="248">
        <v>0</v>
      </c>
      <c r="Q32" s="248">
        <v>0</v>
      </c>
      <c r="R32" s="248">
        <v>0</v>
      </c>
      <c r="S32" s="248">
        <v>0</v>
      </c>
    </row>
    <row r="33" ht="27.75" customHeight="1" spans="1:19">
      <c r="A33" s="313" t="s">
        <v>449</v>
      </c>
      <c r="B33" s="311" t="s">
        <v>450</v>
      </c>
      <c r="C33" s="311" t="s">
        <v>421</v>
      </c>
      <c r="D33" s="311"/>
      <c r="E33" s="311"/>
      <c r="F33" s="312">
        <v>1</v>
      </c>
      <c r="G33" s="311" t="s">
        <v>420</v>
      </c>
      <c r="H33" s="312">
        <v>4000</v>
      </c>
      <c r="I33" s="312">
        <v>4000</v>
      </c>
      <c r="J33" s="312">
        <v>4000</v>
      </c>
      <c r="K33" s="312">
        <v>0</v>
      </c>
      <c r="L33" s="312">
        <v>0</v>
      </c>
      <c r="M33" s="312">
        <v>0</v>
      </c>
      <c r="N33" s="312">
        <v>0</v>
      </c>
      <c r="O33" s="248">
        <v>0</v>
      </c>
      <c r="P33" s="248">
        <v>0</v>
      </c>
      <c r="Q33" s="248">
        <v>0</v>
      </c>
      <c r="R33" s="248">
        <v>0</v>
      </c>
      <c r="S33" s="248">
        <v>0</v>
      </c>
    </row>
    <row r="34" ht="27.75" customHeight="1" spans="1:19">
      <c r="A34" s="313" t="s">
        <v>449</v>
      </c>
      <c r="B34" s="311" t="s">
        <v>448</v>
      </c>
      <c r="C34" s="311" t="s">
        <v>425</v>
      </c>
      <c r="D34" s="311"/>
      <c r="E34" s="311"/>
      <c r="F34" s="312">
        <v>1</v>
      </c>
      <c r="G34" s="311" t="s">
        <v>420</v>
      </c>
      <c r="H34" s="312">
        <v>5000</v>
      </c>
      <c r="I34" s="312">
        <v>5000</v>
      </c>
      <c r="J34" s="312">
        <v>5000</v>
      </c>
      <c r="K34" s="312">
        <v>0</v>
      </c>
      <c r="L34" s="312">
        <v>0</v>
      </c>
      <c r="M34" s="312">
        <v>0</v>
      </c>
      <c r="N34" s="312">
        <v>0</v>
      </c>
      <c r="O34" s="248">
        <v>0</v>
      </c>
      <c r="P34" s="248">
        <v>0</v>
      </c>
      <c r="Q34" s="248">
        <v>0</v>
      </c>
      <c r="R34" s="248">
        <v>0</v>
      </c>
      <c r="S34" s="248">
        <v>0</v>
      </c>
    </row>
    <row r="35" ht="27.75" customHeight="1" spans="1:19">
      <c r="A35" s="313" t="s">
        <v>449</v>
      </c>
      <c r="B35" s="311" t="s">
        <v>448</v>
      </c>
      <c r="C35" s="311" t="s">
        <v>443</v>
      </c>
      <c r="D35" s="311"/>
      <c r="E35" s="311"/>
      <c r="F35" s="312">
        <v>40</v>
      </c>
      <c r="G35" s="311" t="s">
        <v>418</v>
      </c>
      <c r="H35" s="312">
        <v>16000</v>
      </c>
      <c r="I35" s="312">
        <v>16000</v>
      </c>
      <c r="J35" s="312">
        <v>16000</v>
      </c>
      <c r="K35" s="312">
        <v>0</v>
      </c>
      <c r="L35" s="312">
        <v>0</v>
      </c>
      <c r="M35" s="312">
        <v>0</v>
      </c>
      <c r="N35" s="312">
        <v>0</v>
      </c>
      <c r="O35" s="248">
        <v>0</v>
      </c>
      <c r="P35" s="248">
        <v>0</v>
      </c>
      <c r="Q35" s="248">
        <v>0</v>
      </c>
      <c r="R35" s="248">
        <v>0</v>
      </c>
      <c r="S35" s="248">
        <v>0</v>
      </c>
    </row>
    <row r="36" ht="27.75" customHeight="1" spans="1:19">
      <c r="A36" s="313" t="s">
        <v>449</v>
      </c>
      <c r="B36" s="311" t="s">
        <v>448</v>
      </c>
      <c r="C36" s="311" t="s">
        <v>442</v>
      </c>
      <c r="D36" s="311"/>
      <c r="E36" s="311"/>
      <c r="F36" s="312">
        <v>1</v>
      </c>
      <c r="G36" s="311" t="s">
        <v>434</v>
      </c>
      <c r="H36" s="312">
        <v>5000</v>
      </c>
      <c r="I36" s="312">
        <v>5000</v>
      </c>
      <c r="J36" s="312">
        <v>5000</v>
      </c>
      <c r="K36" s="312">
        <v>0</v>
      </c>
      <c r="L36" s="312">
        <v>0</v>
      </c>
      <c r="M36" s="312">
        <v>0</v>
      </c>
      <c r="N36" s="312">
        <v>0</v>
      </c>
      <c r="O36" s="248">
        <v>0</v>
      </c>
      <c r="P36" s="248">
        <v>0</v>
      </c>
      <c r="Q36" s="248">
        <v>0</v>
      </c>
      <c r="R36" s="248">
        <v>0</v>
      </c>
      <c r="S36" s="248">
        <v>0</v>
      </c>
    </row>
    <row r="37" ht="27.75" customHeight="1" spans="1:19">
      <c r="A37" s="313" t="s">
        <v>451</v>
      </c>
      <c r="B37" s="314" t="s">
        <v>452</v>
      </c>
      <c r="C37" s="311"/>
      <c r="D37" s="311"/>
      <c r="E37" s="311"/>
      <c r="F37" s="312">
        <f>SUM(F38:F44)</f>
        <v>34</v>
      </c>
      <c r="G37" s="311"/>
      <c r="H37" s="312">
        <f>SUM(H38:H44)</f>
        <v>39500</v>
      </c>
      <c r="I37" s="312">
        <f>SUM(I38:I44)</f>
        <v>39500</v>
      </c>
      <c r="J37" s="312">
        <f>SUM(J38:J44)</f>
        <v>39500</v>
      </c>
      <c r="K37" s="312">
        <v>0</v>
      </c>
      <c r="L37" s="312">
        <v>0</v>
      </c>
      <c r="M37" s="312"/>
      <c r="N37" s="312">
        <v>0</v>
      </c>
      <c r="O37" s="248">
        <v>0</v>
      </c>
      <c r="P37" s="248">
        <v>0</v>
      </c>
      <c r="Q37" s="248"/>
      <c r="R37" s="248">
        <v>0</v>
      </c>
      <c r="S37" s="248">
        <v>0</v>
      </c>
    </row>
    <row r="38" ht="27.75" customHeight="1" spans="1:19">
      <c r="A38" s="313" t="s">
        <v>453</v>
      </c>
      <c r="B38" s="314" t="s">
        <v>454</v>
      </c>
      <c r="C38" s="311" t="s">
        <v>455</v>
      </c>
      <c r="D38" s="311"/>
      <c r="E38" s="311"/>
      <c r="F38" s="312">
        <v>1</v>
      </c>
      <c r="G38" s="311" t="s">
        <v>420</v>
      </c>
      <c r="H38" s="312">
        <v>3000</v>
      </c>
      <c r="I38" s="312">
        <v>3000</v>
      </c>
      <c r="J38" s="312">
        <v>3000</v>
      </c>
      <c r="K38" s="312">
        <v>0</v>
      </c>
      <c r="L38" s="312">
        <v>0</v>
      </c>
      <c r="M38" s="312">
        <v>0</v>
      </c>
      <c r="N38" s="312">
        <v>0</v>
      </c>
      <c r="O38" s="248">
        <v>0</v>
      </c>
      <c r="P38" s="248">
        <v>0</v>
      </c>
      <c r="Q38" s="248">
        <v>0</v>
      </c>
      <c r="R38" s="248">
        <v>0</v>
      </c>
      <c r="S38" s="248">
        <v>0</v>
      </c>
    </row>
    <row r="39" ht="27.75" customHeight="1" spans="1:19">
      <c r="A39" s="313" t="s">
        <v>453</v>
      </c>
      <c r="B39" s="314" t="s">
        <v>456</v>
      </c>
      <c r="C39" s="311" t="s">
        <v>457</v>
      </c>
      <c r="D39" s="311"/>
      <c r="E39" s="311"/>
      <c r="F39" s="312">
        <v>20</v>
      </c>
      <c r="G39" s="311" t="s">
        <v>418</v>
      </c>
      <c r="H39" s="312">
        <v>6000</v>
      </c>
      <c r="I39" s="312">
        <v>6000</v>
      </c>
      <c r="J39" s="312">
        <v>6000</v>
      </c>
      <c r="K39" s="312">
        <v>0</v>
      </c>
      <c r="L39" s="312">
        <v>0</v>
      </c>
      <c r="M39" s="312">
        <v>0</v>
      </c>
      <c r="N39" s="312">
        <v>0</v>
      </c>
      <c r="O39" s="248">
        <v>0</v>
      </c>
      <c r="P39" s="248">
        <v>0</v>
      </c>
      <c r="Q39" s="248">
        <v>0</v>
      </c>
      <c r="R39" s="248">
        <v>0</v>
      </c>
      <c r="S39" s="248">
        <v>0</v>
      </c>
    </row>
    <row r="40" ht="27.75" customHeight="1" spans="1:19">
      <c r="A40" s="313" t="s">
        <v>453</v>
      </c>
      <c r="B40" s="314" t="s">
        <v>456</v>
      </c>
      <c r="C40" s="311" t="s">
        <v>423</v>
      </c>
      <c r="D40" s="311"/>
      <c r="E40" s="311"/>
      <c r="F40" s="312">
        <v>1</v>
      </c>
      <c r="G40" s="311" t="s">
        <v>420</v>
      </c>
      <c r="H40" s="312">
        <v>3000</v>
      </c>
      <c r="I40" s="312">
        <v>3000</v>
      </c>
      <c r="J40" s="312">
        <v>3000</v>
      </c>
      <c r="K40" s="312">
        <v>0</v>
      </c>
      <c r="L40" s="312">
        <v>0</v>
      </c>
      <c r="M40" s="312">
        <v>0</v>
      </c>
      <c r="N40" s="312">
        <v>0</v>
      </c>
      <c r="O40" s="248">
        <v>0</v>
      </c>
      <c r="P40" s="248">
        <v>0</v>
      </c>
      <c r="Q40" s="248">
        <v>0</v>
      </c>
      <c r="R40" s="248">
        <v>0</v>
      </c>
      <c r="S40" s="248">
        <v>0</v>
      </c>
    </row>
    <row r="41" ht="27.75" customHeight="1" spans="1:19">
      <c r="A41" s="313" t="s">
        <v>453</v>
      </c>
      <c r="B41" s="314" t="s">
        <v>456</v>
      </c>
      <c r="C41" s="311" t="s">
        <v>419</v>
      </c>
      <c r="D41" s="311"/>
      <c r="E41" s="311"/>
      <c r="F41" s="312">
        <v>1</v>
      </c>
      <c r="G41" s="311" t="s">
        <v>420</v>
      </c>
      <c r="H41" s="312">
        <v>3000</v>
      </c>
      <c r="I41" s="312">
        <v>3000</v>
      </c>
      <c r="J41" s="312">
        <v>3000</v>
      </c>
      <c r="K41" s="312">
        <v>0</v>
      </c>
      <c r="L41" s="312">
        <v>0</v>
      </c>
      <c r="M41" s="312">
        <v>0</v>
      </c>
      <c r="N41" s="312">
        <v>0</v>
      </c>
      <c r="O41" s="248">
        <v>0</v>
      </c>
      <c r="P41" s="248">
        <v>0</v>
      </c>
      <c r="Q41" s="248">
        <v>0</v>
      </c>
      <c r="R41" s="248">
        <v>0</v>
      </c>
      <c r="S41" s="248">
        <v>0</v>
      </c>
    </row>
    <row r="42" ht="27.75" customHeight="1" spans="1:19">
      <c r="A42" s="313" t="s">
        <v>453</v>
      </c>
      <c r="B42" s="314" t="s">
        <v>456</v>
      </c>
      <c r="C42" s="311" t="s">
        <v>458</v>
      </c>
      <c r="D42" s="311"/>
      <c r="E42" s="311"/>
      <c r="F42" s="312">
        <v>1</v>
      </c>
      <c r="G42" s="311" t="s">
        <v>420</v>
      </c>
      <c r="H42" s="312">
        <v>5500</v>
      </c>
      <c r="I42" s="312">
        <v>5500</v>
      </c>
      <c r="J42" s="312">
        <v>5500</v>
      </c>
      <c r="K42" s="312">
        <v>0</v>
      </c>
      <c r="L42" s="312">
        <v>0</v>
      </c>
      <c r="M42" s="312">
        <v>0</v>
      </c>
      <c r="N42" s="312">
        <v>0</v>
      </c>
      <c r="O42" s="248">
        <v>0</v>
      </c>
      <c r="P42" s="248">
        <v>0</v>
      </c>
      <c r="Q42" s="248">
        <v>0</v>
      </c>
      <c r="R42" s="248">
        <v>0</v>
      </c>
      <c r="S42" s="248">
        <v>0</v>
      </c>
    </row>
    <row r="43" ht="27.75" customHeight="1" spans="1:19">
      <c r="A43" s="313" t="s">
        <v>453</v>
      </c>
      <c r="B43" s="314" t="s">
        <v>456</v>
      </c>
      <c r="C43" s="311" t="s">
        <v>421</v>
      </c>
      <c r="D43" s="311" t="s">
        <v>459</v>
      </c>
      <c r="E43" s="311"/>
      <c r="F43" s="312">
        <v>5</v>
      </c>
      <c r="G43" s="311"/>
      <c r="H43" s="312">
        <v>15000</v>
      </c>
      <c r="I43" s="312">
        <v>15000</v>
      </c>
      <c r="J43" s="312">
        <v>15000</v>
      </c>
      <c r="K43" s="312">
        <v>0</v>
      </c>
      <c r="L43" s="312">
        <v>0</v>
      </c>
      <c r="M43" s="312"/>
      <c r="N43" s="312">
        <v>0</v>
      </c>
      <c r="O43" s="248">
        <v>0</v>
      </c>
      <c r="P43" s="248">
        <v>0</v>
      </c>
      <c r="Q43" s="248"/>
      <c r="R43" s="248">
        <v>0</v>
      </c>
      <c r="S43" s="248">
        <v>0</v>
      </c>
    </row>
    <row r="44" ht="27.75" customHeight="1" spans="1:19">
      <c r="A44" s="313" t="s">
        <v>453</v>
      </c>
      <c r="B44" s="314" t="s">
        <v>456</v>
      </c>
      <c r="C44" s="311" t="s">
        <v>460</v>
      </c>
      <c r="D44" s="311"/>
      <c r="E44" s="311"/>
      <c r="F44" s="312">
        <v>5</v>
      </c>
      <c r="G44" s="311" t="s">
        <v>461</v>
      </c>
      <c r="H44" s="312">
        <v>4000</v>
      </c>
      <c r="I44" s="312">
        <v>4000</v>
      </c>
      <c r="J44" s="312">
        <v>4000</v>
      </c>
      <c r="K44" s="312">
        <v>0</v>
      </c>
      <c r="L44" s="312">
        <v>0</v>
      </c>
      <c r="M44" s="312">
        <v>0</v>
      </c>
      <c r="N44" s="312">
        <v>0</v>
      </c>
      <c r="O44" s="248">
        <v>0</v>
      </c>
      <c r="P44" s="248">
        <v>0</v>
      </c>
      <c r="Q44" s="248">
        <v>0</v>
      </c>
      <c r="R44" s="248">
        <v>0</v>
      </c>
      <c r="S44" s="248">
        <v>0</v>
      </c>
    </row>
    <row r="45" ht="28.8" customHeight="1" spans="1:19">
      <c r="A45" s="313" t="s">
        <v>462</v>
      </c>
      <c r="B45" s="311" t="s">
        <v>463</v>
      </c>
      <c r="C45" s="311"/>
      <c r="D45" s="311"/>
      <c r="E45" s="311"/>
      <c r="F45" s="312">
        <f>SUM(F46:F63)</f>
        <v>405878</v>
      </c>
      <c r="G45" s="311"/>
      <c r="H45" s="312">
        <f>SUM(H46:H63)</f>
        <v>596700</v>
      </c>
      <c r="I45" s="312">
        <v>596700</v>
      </c>
      <c r="J45" s="312">
        <v>596700</v>
      </c>
      <c r="K45" s="292"/>
      <c r="L45" s="292"/>
      <c r="M45" s="292"/>
      <c r="N45" s="292"/>
      <c r="O45" s="292"/>
      <c r="P45" s="292"/>
      <c r="Q45" s="292"/>
      <c r="R45" s="292"/>
      <c r="S45" s="292"/>
    </row>
    <row r="46" ht="28.8" customHeight="1" spans="1:19">
      <c r="A46" s="313" t="s">
        <v>462</v>
      </c>
      <c r="B46" s="311" t="s">
        <v>463</v>
      </c>
      <c r="C46" s="311" t="s">
        <v>464</v>
      </c>
      <c r="D46" s="311" t="s">
        <v>436</v>
      </c>
      <c r="E46" s="311"/>
      <c r="F46" s="312">
        <v>120</v>
      </c>
      <c r="G46" s="311" t="s">
        <v>465</v>
      </c>
      <c r="H46" s="312">
        <v>4200</v>
      </c>
      <c r="I46" s="312">
        <v>4200</v>
      </c>
      <c r="J46" s="312">
        <v>4200</v>
      </c>
      <c r="K46" s="292"/>
      <c r="L46" s="292"/>
      <c r="M46" s="292"/>
      <c r="N46" s="292"/>
      <c r="O46" s="292"/>
      <c r="P46" s="292"/>
      <c r="Q46" s="292"/>
      <c r="R46" s="292"/>
      <c r="S46" s="292"/>
    </row>
    <row r="47" ht="28.8" customHeight="1" spans="1:19">
      <c r="A47" s="313" t="s">
        <v>462</v>
      </c>
      <c r="B47" s="311" t="s">
        <v>463</v>
      </c>
      <c r="C47" s="311" t="s">
        <v>466</v>
      </c>
      <c r="D47" s="311" t="s">
        <v>467</v>
      </c>
      <c r="E47" s="311"/>
      <c r="F47" s="312">
        <v>3</v>
      </c>
      <c r="G47" s="311" t="s">
        <v>420</v>
      </c>
      <c r="H47" s="312">
        <v>15000</v>
      </c>
      <c r="I47" s="312">
        <v>15000</v>
      </c>
      <c r="J47" s="312">
        <v>15000</v>
      </c>
      <c r="K47" s="292"/>
      <c r="L47" s="292"/>
      <c r="M47" s="292"/>
      <c r="N47" s="292"/>
      <c r="O47" s="292"/>
      <c r="P47" s="292"/>
      <c r="Q47" s="292"/>
      <c r="R47" s="292"/>
      <c r="S47" s="292"/>
    </row>
    <row r="48" ht="28.8" customHeight="1" spans="1:19">
      <c r="A48" s="313" t="s">
        <v>462</v>
      </c>
      <c r="B48" s="311" t="s">
        <v>463</v>
      </c>
      <c r="C48" s="311" t="s">
        <v>468</v>
      </c>
      <c r="D48" s="311" t="s">
        <v>469</v>
      </c>
      <c r="E48" s="311"/>
      <c r="F48" s="312">
        <v>20</v>
      </c>
      <c r="G48" s="311" t="s">
        <v>470</v>
      </c>
      <c r="H48" s="312">
        <v>120000</v>
      </c>
      <c r="I48" s="312">
        <v>120000</v>
      </c>
      <c r="J48" s="312">
        <v>120000</v>
      </c>
      <c r="K48" s="292"/>
      <c r="L48" s="292"/>
      <c r="M48" s="292"/>
      <c r="N48" s="292"/>
      <c r="O48" s="292"/>
      <c r="P48" s="292"/>
      <c r="Q48" s="292"/>
      <c r="R48" s="292"/>
      <c r="S48" s="292"/>
    </row>
    <row r="49" ht="28.8" customHeight="1" spans="1:19">
      <c r="A49" s="313" t="s">
        <v>462</v>
      </c>
      <c r="B49" s="311" t="s">
        <v>463</v>
      </c>
      <c r="C49" s="311" t="s">
        <v>419</v>
      </c>
      <c r="D49" s="311" t="s">
        <v>419</v>
      </c>
      <c r="E49" s="311"/>
      <c r="F49" s="312">
        <v>4</v>
      </c>
      <c r="G49" s="311" t="s">
        <v>420</v>
      </c>
      <c r="H49" s="312">
        <v>45000</v>
      </c>
      <c r="I49" s="312">
        <v>45000</v>
      </c>
      <c r="J49" s="312">
        <v>45000</v>
      </c>
      <c r="K49" s="292"/>
      <c r="L49" s="292"/>
      <c r="M49" s="292"/>
      <c r="N49" s="292"/>
      <c r="O49" s="292"/>
      <c r="P49" s="292"/>
      <c r="Q49" s="292"/>
      <c r="R49" s="292"/>
      <c r="S49" s="292"/>
    </row>
    <row r="50" ht="28.8" customHeight="1" spans="1:19">
      <c r="A50" s="313" t="s">
        <v>462</v>
      </c>
      <c r="B50" s="311" t="s">
        <v>463</v>
      </c>
      <c r="C50" s="311" t="s">
        <v>471</v>
      </c>
      <c r="D50" s="311" t="s">
        <v>471</v>
      </c>
      <c r="E50" s="311"/>
      <c r="F50" s="312">
        <v>5</v>
      </c>
      <c r="G50" s="311" t="s">
        <v>420</v>
      </c>
      <c r="H50" s="312">
        <v>10000</v>
      </c>
      <c r="I50" s="312">
        <v>10000</v>
      </c>
      <c r="J50" s="312">
        <v>10000</v>
      </c>
      <c r="K50" s="292"/>
      <c r="L50" s="292"/>
      <c r="M50" s="292"/>
      <c r="N50" s="292"/>
      <c r="O50" s="292"/>
      <c r="P50" s="292"/>
      <c r="Q50" s="292"/>
      <c r="R50" s="292"/>
      <c r="S50" s="292"/>
    </row>
    <row r="51" ht="28.8" customHeight="1" spans="1:19">
      <c r="A51" s="313" t="s">
        <v>462</v>
      </c>
      <c r="B51" s="311" t="s">
        <v>463</v>
      </c>
      <c r="C51" s="311" t="s">
        <v>472</v>
      </c>
      <c r="D51" s="311" t="s">
        <v>472</v>
      </c>
      <c r="E51" s="311"/>
      <c r="F51" s="312">
        <v>150</v>
      </c>
      <c r="G51" s="311" t="s">
        <v>473</v>
      </c>
      <c r="H51" s="312">
        <v>7500</v>
      </c>
      <c r="I51" s="312">
        <v>7500</v>
      </c>
      <c r="J51" s="312">
        <v>7500</v>
      </c>
      <c r="K51" s="292"/>
      <c r="L51" s="292"/>
      <c r="M51" s="292"/>
      <c r="N51" s="292"/>
      <c r="O51" s="292"/>
      <c r="P51" s="292"/>
      <c r="Q51" s="292"/>
      <c r="R51" s="292"/>
      <c r="S51" s="292"/>
    </row>
    <row r="52" ht="28.8" customHeight="1" spans="1:19">
      <c r="A52" s="313" t="s">
        <v>462</v>
      </c>
      <c r="B52" s="311" t="s">
        <v>463</v>
      </c>
      <c r="C52" s="311" t="s">
        <v>421</v>
      </c>
      <c r="D52" s="311" t="s">
        <v>474</v>
      </c>
      <c r="E52" s="311"/>
      <c r="F52" s="312">
        <v>3</v>
      </c>
      <c r="G52" s="311" t="s">
        <v>420</v>
      </c>
      <c r="H52" s="312">
        <v>15000</v>
      </c>
      <c r="I52" s="312">
        <v>15000</v>
      </c>
      <c r="J52" s="312">
        <v>15000</v>
      </c>
      <c r="K52" s="292"/>
      <c r="L52" s="292"/>
      <c r="M52" s="292"/>
      <c r="N52" s="292"/>
      <c r="O52" s="292"/>
      <c r="P52" s="292"/>
      <c r="Q52" s="292"/>
      <c r="R52" s="292"/>
      <c r="S52" s="292"/>
    </row>
    <row r="53" ht="28.8" customHeight="1" spans="1:19">
      <c r="A53" s="313" t="s">
        <v>462</v>
      </c>
      <c r="B53" s="311" t="s">
        <v>463</v>
      </c>
      <c r="C53" s="311" t="s">
        <v>475</v>
      </c>
      <c r="D53" s="311" t="s">
        <v>476</v>
      </c>
      <c r="E53" s="311"/>
      <c r="F53" s="312">
        <v>400000</v>
      </c>
      <c r="G53" s="311" t="s">
        <v>461</v>
      </c>
      <c r="H53" s="312">
        <v>210000</v>
      </c>
      <c r="I53" s="312">
        <v>210000</v>
      </c>
      <c r="J53" s="312">
        <v>210000</v>
      </c>
      <c r="K53" s="292"/>
      <c r="L53" s="292"/>
      <c r="M53" s="292"/>
      <c r="N53" s="292"/>
      <c r="O53" s="292"/>
      <c r="P53" s="292"/>
      <c r="Q53" s="292"/>
      <c r="R53" s="292"/>
      <c r="S53" s="292"/>
    </row>
    <row r="54" ht="28.8" customHeight="1" spans="1:19">
      <c r="A54" s="313" t="s">
        <v>462</v>
      </c>
      <c r="B54" s="311" t="s">
        <v>463</v>
      </c>
      <c r="C54" s="311" t="s">
        <v>477</v>
      </c>
      <c r="D54" s="311" t="s">
        <v>428</v>
      </c>
      <c r="E54" s="311"/>
      <c r="F54" s="311">
        <v>5000</v>
      </c>
      <c r="G54" s="311" t="s">
        <v>429</v>
      </c>
      <c r="H54" s="311">
        <v>5000</v>
      </c>
      <c r="I54" s="311">
        <v>5000</v>
      </c>
      <c r="J54" s="311">
        <v>5000</v>
      </c>
      <c r="K54" s="292"/>
      <c r="L54" s="292"/>
      <c r="M54" s="292"/>
      <c r="N54" s="292"/>
      <c r="O54" s="292"/>
      <c r="P54" s="292"/>
      <c r="Q54" s="292"/>
      <c r="R54" s="292"/>
      <c r="S54" s="292"/>
    </row>
    <row r="55" ht="28.8" customHeight="1" spans="1:19">
      <c r="A55" s="313" t="s">
        <v>462</v>
      </c>
      <c r="B55" s="311" t="s">
        <v>463</v>
      </c>
      <c r="C55" s="311" t="s">
        <v>430</v>
      </c>
      <c r="D55" s="311" t="s">
        <v>428</v>
      </c>
      <c r="E55" s="311"/>
      <c r="F55" s="311">
        <v>150</v>
      </c>
      <c r="G55" s="311" t="s">
        <v>473</v>
      </c>
      <c r="H55" s="311">
        <v>12000</v>
      </c>
      <c r="I55" s="311">
        <v>12000</v>
      </c>
      <c r="J55" s="311">
        <v>12000</v>
      </c>
      <c r="K55" s="292"/>
      <c r="L55" s="292"/>
      <c r="M55" s="292"/>
      <c r="N55" s="292"/>
      <c r="O55" s="292"/>
      <c r="P55" s="292"/>
      <c r="Q55" s="292"/>
      <c r="R55" s="292"/>
      <c r="S55" s="292"/>
    </row>
    <row r="56" ht="28.8" customHeight="1" spans="1:19">
      <c r="A56" s="313" t="s">
        <v>462</v>
      </c>
      <c r="B56" s="311" t="s">
        <v>463</v>
      </c>
      <c r="C56" s="311" t="s">
        <v>438</v>
      </c>
      <c r="D56" s="311" t="s">
        <v>438</v>
      </c>
      <c r="E56" s="311"/>
      <c r="F56" s="311">
        <v>200</v>
      </c>
      <c r="G56" s="311" t="s">
        <v>429</v>
      </c>
      <c r="H56" s="311">
        <v>5000</v>
      </c>
      <c r="I56" s="311">
        <v>5000</v>
      </c>
      <c r="J56" s="311">
        <v>5000</v>
      </c>
      <c r="K56" s="292"/>
      <c r="L56" s="292"/>
      <c r="M56" s="292"/>
      <c r="N56" s="292"/>
      <c r="O56" s="292"/>
      <c r="P56" s="292"/>
      <c r="Q56" s="292"/>
      <c r="R56" s="292"/>
      <c r="S56" s="292"/>
    </row>
    <row r="57" ht="28.8" customHeight="1" spans="1:19">
      <c r="A57" s="313" t="s">
        <v>462</v>
      </c>
      <c r="B57" s="311" t="s">
        <v>463</v>
      </c>
      <c r="C57" s="311" t="s">
        <v>425</v>
      </c>
      <c r="D57" s="311" t="s">
        <v>426</v>
      </c>
      <c r="E57" s="311"/>
      <c r="F57" s="311">
        <v>5</v>
      </c>
      <c r="G57" s="311" t="s">
        <v>420</v>
      </c>
      <c r="H57" s="311">
        <v>25000</v>
      </c>
      <c r="I57" s="311">
        <v>25000</v>
      </c>
      <c r="J57" s="311">
        <v>25000</v>
      </c>
      <c r="K57" s="292"/>
      <c r="L57" s="292"/>
      <c r="M57" s="292"/>
      <c r="N57" s="292"/>
      <c r="O57" s="292"/>
      <c r="P57" s="292"/>
      <c r="Q57" s="292"/>
      <c r="R57" s="292"/>
      <c r="S57" s="292"/>
    </row>
    <row r="58" ht="28.8" customHeight="1" spans="1:19">
      <c r="A58" s="313" t="s">
        <v>462</v>
      </c>
      <c r="B58" s="311" t="s">
        <v>463</v>
      </c>
      <c r="C58" s="311" t="s">
        <v>435</v>
      </c>
      <c r="D58" s="311" t="s">
        <v>436</v>
      </c>
      <c r="E58" s="311"/>
      <c r="F58" s="311">
        <v>50</v>
      </c>
      <c r="G58" s="311" t="s">
        <v>418</v>
      </c>
      <c r="H58" s="311">
        <v>12000</v>
      </c>
      <c r="I58" s="311">
        <v>12000</v>
      </c>
      <c r="J58" s="311">
        <v>12000</v>
      </c>
      <c r="K58" s="292"/>
      <c r="L58" s="292"/>
      <c r="M58" s="292"/>
      <c r="N58" s="292"/>
      <c r="O58" s="292"/>
      <c r="P58" s="292"/>
      <c r="Q58" s="292"/>
      <c r="R58" s="292"/>
      <c r="S58" s="292"/>
    </row>
    <row r="59" ht="28.8" customHeight="1" spans="1:19">
      <c r="A59" s="313" t="s">
        <v>462</v>
      </c>
      <c r="B59" s="311" t="s">
        <v>463</v>
      </c>
      <c r="C59" s="311" t="s">
        <v>478</v>
      </c>
      <c r="D59" s="311" t="s">
        <v>428</v>
      </c>
      <c r="E59" s="311"/>
      <c r="F59" s="311">
        <v>0</v>
      </c>
      <c r="G59" s="311"/>
      <c r="H59" s="311">
        <v>36000</v>
      </c>
      <c r="I59" s="311">
        <v>36000</v>
      </c>
      <c r="J59" s="311">
        <v>36000</v>
      </c>
      <c r="K59" s="292"/>
      <c r="L59" s="292"/>
      <c r="M59" s="292"/>
      <c r="N59" s="292"/>
      <c r="O59" s="292"/>
      <c r="P59" s="292"/>
      <c r="Q59" s="292"/>
      <c r="R59" s="292"/>
      <c r="S59" s="292"/>
    </row>
    <row r="60" ht="28.8" customHeight="1" spans="1:19">
      <c r="A60" s="313" t="s">
        <v>462</v>
      </c>
      <c r="B60" s="311" t="s">
        <v>463</v>
      </c>
      <c r="C60" s="311" t="s">
        <v>479</v>
      </c>
      <c r="D60" s="311" t="s">
        <v>480</v>
      </c>
      <c r="E60" s="311"/>
      <c r="F60" s="311">
        <v>1</v>
      </c>
      <c r="G60" s="311" t="s">
        <v>429</v>
      </c>
      <c r="H60" s="311">
        <v>15000</v>
      </c>
      <c r="I60" s="311">
        <v>15000</v>
      </c>
      <c r="J60" s="311">
        <v>15000</v>
      </c>
      <c r="K60" s="292"/>
      <c r="L60" s="292"/>
      <c r="M60" s="292"/>
      <c r="N60" s="292"/>
      <c r="O60" s="292"/>
      <c r="P60" s="292"/>
      <c r="Q60" s="292"/>
      <c r="R60" s="292"/>
      <c r="S60" s="292"/>
    </row>
    <row r="61" ht="28.8" customHeight="1" spans="1:19">
      <c r="A61" s="313" t="s">
        <v>462</v>
      </c>
      <c r="B61" s="311" t="s">
        <v>463</v>
      </c>
      <c r="C61" s="311" t="s">
        <v>417</v>
      </c>
      <c r="D61" s="311" t="s">
        <v>417</v>
      </c>
      <c r="E61" s="311"/>
      <c r="F61" s="312">
        <v>160</v>
      </c>
      <c r="G61" s="311" t="s">
        <v>418</v>
      </c>
      <c r="H61" s="312">
        <v>40000</v>
      </c>
      <c r="I61" s="312">
        <v>40000</v>
      </c>
      <c r="J61" s="312">
        <v>40000</v>
      </c>
      <c r="K61" s="292"/>
      <c r="L61" s="292"/>
      <c r="M61" s="292"/>
      <c r="N61" s="292"/>
      <c r="O61" s="292"/>
      <c r="P61" s="292"/>
      <c r="Q61" s="292"/>
      <c r="R61" s="292"/>
      <c r="S61" s="292"/>
    </row>
    <row r="62" ht="28.8" customHeight="1" spans="1:19">
      <c r="A62" s="313" t="s">
        <v>462</v>
      </c>
      <c r="B62" s="311" t="s">
        <v>463</v>
      </c>
      <c r="C62" s="311" t="s">
        <v>423</v>
      </c>
      <c r="D62" s="311" t="s">
        <v>424</v>
      </c>
      <c r="E62" s="311"/>
      <c r="F62" s="312">
        <v>2</v>
      </c>
      <c r="G62" s="311" t="s">
        <v>420</v>
      </c>
      <c r="H62" s="312">
        <v>10000</v>
      </c>
      <c r="I62" s="312">
        <v>10000</v>
      </c>
      <c r="J62" s="312">
        <v>10000</v>
      </c>
      <c r="K62" s="292"/>
      <c r="L62" s="292"/>
      <c r="M62" s="292"/>
      <c r="N62" s="292"/>
      <c r="O62" s="292"/>
      <c r="P62" s="292"/>
      <c r="Q62" s="292"/>
      <c r="R62" s="292"/>
      <c r="S62" s="292"/>
    </row>
    <row r="63" ht="28.8" customHeight="1" spans="1:19">
      <c r="A63" s="313" t="s">
        <v>462</v>
      </c>
      <c r="B63" s="311" t="s">
        <v>463</v>
      </c>
      <c r="C63" s="311" t="s">
        <v>481</v>
      </c>
      <c r="D63" s="311" t="s">
        <v>482</v>
      </c>
      <c r="E63" s="311"/>
      <c r="F63" s="312">
        <v>5</v>
      </c>
      <c r="G63" s="311" t="s">
        <v>420</v>
      </c>
      <c r="H63" s="312">
        <v>10000</v>
      </c>
      <c r="I63" s="312">
        <v>10000</v>
      </c>
      <c r="J63" s="312">
        <v>10000</v>
      </c>
      <c r="K63" s="292"/>
      <c r="L63" s="292"/>
      <c r="M63" s="292"/>
      <c r="N63" s="292"/>
      <c r="O63" s="292"/>
      <c r="P63" s="292"/>
      <c r="Q63" s="292"/>
      <c r="R63" s="292"/>
      <c r="S63" s="292"/>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38"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A4" workbookViewId="0">
      <selection activeCell="C11" sqref="C11:AG18"/>
    </sheetView>
  </sheetViews>
  <sheetFormatPr defaultColWidth="9.125" defaultRowHeight="10.8"/>
  <cols>
    <col min="1" max="1" width="10.125" style="47" customWidth="1"/>
    <col min="2" max="2" width="26.375" style="47" customWidth="1"/>
    <col min="3" max="3" width="9.375" style="47" customWidth="1"/>
    <col min="4" max="4" width="9.5" style="47" customWidth="1"/>
    <col min="5" max="5" width="8.875" style="47" customWidth="1"/>
    <col min="6" max="6" width="10.125" style="47" customWidth="1"/>
    <col min="7" max="7" width="9.125" style="47" customWidth="1"/>
    <col min="8" max="8" width="10.5" style="47" customWidth="1"/>
    <col min="9" max="10" width="9.375" style="47" customWidth="1"/>
    <col min="11" max="11" width="9.125" style="47" customWidth="1"/>
    <col min="12" max="13" width="9.875" style="47" customWidth="1"/>
    <col min="14" max="14" width="9.375" style="47" customWidth="1"/>
    <col min="15" max="15" width="9.625" style="47" customWidth="1"/>
    <col min="16" max="16" width="10.125" style="47" customWidth="1"/>
    <col min="17" max="17" width="11.625" style="47" customWidth="1"/>
    <col min="18" max="18" width="10" style="47" customWidth="1"/>
    <col min="19" max="19" width="9" style="47" customWidth="1"/>
    <col min="20" max="20" width="9.125" style="47" customWidth="1"/>
    <col min="21" max="21" width="9.5" style="47" customWidth="1"/>
    <col min="22" max="22" width="8.5" style="47" customWidth="1"/>
    <col min="23" max="24" width="8.625" style="47" customWidth="1"/>
    <col min="25" max="25" width="9" style="47" customWidth="1"/>
    <col min="26" max="26" width="9.375" style="47" customWidth="1"/>
    <col min="27" max="27" width="9.625" style="47" customWidth="1"/>
    <col min="28" max="28" width="8" style="47" customWidth="1"/>
    <col min="29" max="30" width="8.625" style="47" customWidth="1"/>
    <col min="31" max="32" width="9.125" style="47" customWidth="1"/>
    <col min="33" max="33" width="10.625" style="47" customWidth="1"/>
    <col min="34" max="230" width="9.375" style="47" customWidth="1"/>
    <col min="231" max="16384" width="9.125" style="47"/>
  </cols>
  <sheetData>
    <row r="1" ht="23.1" customHeight="1" spans="1:230">
      <c r="A1" s="268"/>
      <c r="B1" s="269"/>
      <c r="C1" s="269"/>
      <c r="D1" s="269"/>
      <c r="E1" s="269"/>
      <c r="F1" s="270"/>
      <c r="G1" s="270"/>
      <c r="I1" s="269"/>
      <c r="J1" s="269"/>
      <c r="K1" s="269"/>
      <c r="L1" s="269"/>
      <c r="M1" s="269"/>
      <c r="N1" s="269"/>
      <c r="O1" s="269"/>
      <c r="P1" s="269"/>
      <c r="S1" s="269"/>
      <c r="T1" s="269"/>
      <c r="U1" s="269"/>
      <c r="AC1" s="269"/>
      <c r="AD1" s="293"/>
      <c r="AE1" s="293"/>
      <c r="AF1" s="293"/>
      <c r="AG1" s="299" t="s">
        <v>15</v>
      </c>
      <c r="AH1" s="300"/>
      <c r="AI1" s="300"/>
      <c r="AJ1" s="300"/>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row>
    <row r="2" ht="23.1" customHeight="1" spans="1:230">
      <c r="A2" s="271" t="s">
        <v>483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c r="HB2" s="301"/>
      <c r="HC2" s="301"/>
      <c r="HD2" s="301"/>
      <c r="HE2" s="301"/>
      <c r="HF2" s="301"/>
      <c r="HG2" s="301"/>
      <c r="HH2" s="301"/>
      <c r="HI2" s="301"/>
      <c r="HJ2" s="301"/>
      <c r="HK2" s="301"/>
      <c r="HL2" s="301"/>
      <c r="HM2" s="301"/>
      <c r="HN2" s="301"/>
      <c r="HO2" s="301"/>
      <c r="HP2" s="301"/>
      <c r="HQ2" s="301"/>
      <c r="HR2" s="301"/>
      <c r="HS2" s="301"/>
      <c r="HT2" s="301"/>
      <c r="HU2" s="301"/>
      <c r="HV2" s="302"/>
    </row>
    <row r="3" ht="23.1" customHeight="1" spans="1:230">
      <c r="A3" s="268"/>
      <c r="B3" s="269"/>
      <c r="C3" s="269"/>
      <c r="D3" s="269"/>
      <c r="E3" s="269"/>
      <c r="F3" s="270"/>
      <c r="G3" s="270"/>
      <c r="I3" s="269"/>
      <c r="J3" s="269"/>
      <c r="K3" s="269"/>
      <c r="L3" s="269"/>
      <c r="M3" s="269"/>
      <c r="N3" s="269"/>
      <c r="O3" s="269"/>
      <c r="P3" s="269"/>
      <c r="S3" s="269"/>
      <c r="T3" s="269"/>
      <c r="U3" s="269"/>
      <c r="AC3" s="269"/>
      <c r="AD3" s="293"/>
      <c r="AE3" s="293"/>
      <c r="AF3" s="293"/>
      <c r="AG3" s="269" t="s">
        <v>484</v>
      </c>
      <c r="AH3" s="300"/>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row>
    <row r="4" ht="23.25" customHeight="1" spans="1:230">
      <c r="A4" s="272" t="s">
        <v>172</v>
      </c>
      <c r="B4" s="273" t="s">
        <v>173</v>
      </c>
      <c r="C4" s="272" t="s">
        <v>485</v>
      </c>
      <c r="D4" s="272"/>
      <c r="E4" s="272"/>
      <c r="F4" s="272"/>
      <c r="G4" s="273"/>
      <c r="H4" s="274" t="s">
        <v>486</v>
      </c>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95" t="s">
        <v>487</v>
      </c>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row>
    <row r="5" ht="23.25" customHeight="1" spans="1:230">
      <c r="A5" s="272"/>
      <c r="B5" s="273"/>
      <c r="C5" s="272"/>
      <c r="D5" s="272"/>
      <c r="E5" s="272"/>
      <c r="F5" s="272"/>
      <c r="G5" s="272"/>
      <c r="H5" s="275" t="s">
        <v>174</v>
      </c>
      <c r="I5" s="276" t="s">
        <v>488</v>
      </c>
      <c r="J5" s="276"/>
      <c r="K5" s="276"/>
      <c r="L5" s="276"/>
      <c r="M5" s="276"/>
      <c r="N5" s="276"/>
      <c r="O5" s="276"/>
      <c r="P5" s="276"/>
      <c r="Q5" s="276"/>
      <c r="R5" s="276"/>
      <c r="S5" s="276"/>
      <c r="T5" s="276"/>
      <c r="U5" s="276"/>
      <c r="V5" s="276"/>
      <c r="W5" s="276"/>
      <c r="X5" s="276"/>
      <c r="Y5" s="276"/>
      <c r="Z5" s="276"/>
      <c r="AA5" s="276"/>
      <c r="AB5" s="276"/>
      <c r="AC5" s="294" t="s">
        <v>489</v>
      </c>
      <c r="AD5" s="276" t="s">
        <v>490</v>
      </c>
      <c r="AE5" s="276"/>
      <c r="AF5" s="276"/>
      <c r="AG5" s="272"/>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row>
    <row r="6" ht="32.25" customHeight="1" spans="1:230">
      <c r="A6" s="272"/>
      <c r="B6" s="272"/>
      <c r="C6" s="276" t="s">
        <v>188</v>
      </c>
      <c r="D6" s="276" t="s">
        <v>491</v>
      </c>
      <c r="E6" s="276"/>
      <c r="F6" s="276" t="s">
        <v>492</v>
      </c>
      <c r="G6" s="277" t="s">
        <v>493</v>
      </c>
      <c r="H6" s="278"/>
      <c r="I6" s="285" t="s">
        <v>188</v>
      </c>
      <c r="J6" s="276" t="s">
        <v>494</v>
      </c>
      <c r="K6" s="276"/>
      <c r="L6" s="276"/>
      <c r="M6" s="276"/>
      <c r="N6" s="276"/>
      <c r="O6" s="276"/>
      <c r="P6" s="276"/>
      <c r="Q6" s="287" t="s">
        <v>495</v>
      </c>
      <c r="R6" s="288"/>
      <c r="S6" s="288"/>
      <c r="T6" s="288"/>
      <c r="U6" s="288"/>
      <c r="V6" s="288"/>
      <c r="W6" s="288"/>
      <c r="X6" s="288"/>
      <c r="Y6" s="288"/>
      <c r="Z6" s="288"/>
      <c r="AA6" s="288"/>
      <c r="AB6" s="288"/>
      <c r="AC6" s="295"/>
      <c r="AD6" s="272" t="s">
        <v>188</v>
      </c>
      <c r="AE6" s="272" t="s">
        <v>491</v>
      </c>
      <c r="AF6" s="272" t="s">
        <v>492</v>
      </c>
      <c r="AG6" s="272"/>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row>
    <row r="7" ht="27" customHeight="1" spans="1:230">
      <c r="A7" s="272"/>
      <c r="B7" s="272"/>
      <c r="C7" s="272"/>
      <c r="D7" s="272" t="s">
        <v>496</v>
      </c>
      <c r="E7" s="272" t="s">
        <v>497</v>
      </c>
      <c r="F7" s="272"/>
      <c r="G7" s="272"/>
      <c r="H7" s="278"/>
      <c r="I7" s="272"/>
      <c r="J7" s="276" t="s">
        <v>188</v>
      </c>
      <c r="K7" s="276" t="s">
        <v>498</v>
      </c>
      <c r="L7" s="276" t="s">
        <v>499</v>
      </c>
      <c r="M7" s="276" t="s">
        <v>500</v>
      </c>
      <c r="N7" s="276" t="s">
        <v>501</v>
      </c>
      <c r="O7" s="276" t="s">
        <v>502</v>
      </c>
      <c r="P7" s="276" t="s">
        <v>503</v>
      </c>
      <c r="Q7" s="288" t="s">
        <v>188</v>
      </c>
      <c r="R7" s="276" t="s">
        <v>504</v>
      </c>
      <c r="S7" s="276"/>
      <c r="T7" s="276"/>
      <c r="U7" s="276"/>
      <c r="V7" s="276"/>
      <c r="W7" s="276"/>
      <c r="X7" s="277" t="s">
        <v>505</v>
      </c>
      <c r="Y7" s="277"/>
      <c r="Z7" s="277"/>
      <c r="AA7" s="285"/>
      <c r="AB7" s="277" t="s">
        <v>506</v>
      </c>
      <c r="AC7" s="295"/>
      <c r="AD7" s="272"/>
      <c r="AE7" s="272"/>
      <c r="AF7" s="272"/>
      <c r="AG7" s="272"/>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301"/>
      <c r="HO7" s="301"/>
      <c r="HP7" s="301"/>
      <c r="HQ7" s="301"/>
      <c r="HR7" s="301"/>
      <c r="HS7" s="301"/>
      <c r="HT7" s="301"/>
      <c r="HU7" s="301"/>
      <c r="HV7" s="301"/>
    </row>
    <row r="8" ht="20.25" customHeight="1" spans="1:230">
      <c r="A8" s="272"/>
      <c r="B8" s="272"/>
      <c r="C8" s="272"/>
      <c r="D8" s="272"/>
      <c r="E8" s="272"/>
      <c r="F8" s="272"/>
      <c r="G8" s="272"/>
      <c r="H8" s="278"/>
      <c r="I8" s="272"/>
      <c r="J8" s="272"/>
      <c r="K8" s="272"/>
      <c r="L8" s="272"/>
      <c r="M8" s="272"/>
      <c r="N8" s="272"/>
      <c r="O8" s="272"/>
      <c r="P8" s="272"/>
      <c r="Q8" s="278"/>
      <c r="R8" s="289" t="s">
        <v>376</v>
      </c>
      <c r="S8" s="272" t="s">
        <v>499</v>
      </c>
      <c r="T8" s="272" t="s">
        <v>500</v>
      </c>
      <c r="U8" s="272" t="s">
        <v>501</v>
      </c>
      <c r="V8" s="272" t="s">
        <v>502</v>
      </c>
      <c r="W8" s="272" t="s">
        <v>503</v>
      </c>
      <c r="X8" s="290" t="s">
        <v>376</v>
      </c>
      <c r="Y8" s="296" t="s">
        <v>501</v>
      </c>
      <c r="Z8" s="296" t="s">
        <v>502</v>
      </c>
      <c r="AA8" s="297" t="s">
        <v>503</v>
      </c>
      <c r="AB8" s="272"/>
      <c r="AC8" s="295"/>
      <c r="AD8" s="272"/>
      <c r="AE8" s="272"/>
      <c r="AF8" s="272"/>
      <c r="AG8" s="272"/>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row>
    <row r="9" s="47" customFormat="1" ht="23.25" customHeight="1" spans="1:230">
      <c r="A9" s="272">
        <v>303018</v>
      </c>
      <c r="B9" s="272" t="s">
        <v>507</v>
      </c>
      <c r="C9" s="272">
        <v>1</v>
      </c>
      <c r="D9" s="272">
        <v>0</v>
      </c>
      <c r="E9" s="272">
        <v>11</v>
      </c>
      <c r="F9" s="272">
        <v>0</v>
      </c>
      <c r="G9" s="272">
        <v>0</v>
      </c>
      <c r="H9" s="272">
        <v>5</v>
      </c>
      <c r="I9" s="272">
        <v>0</v>
      </c>
      <c r="J9" s="272">
        <v>8</v>
      </c>
      <c r="K9" s="272">
        <v>9</v>
      </c>
      <c r="L9" s="272">
        <v>0</v>
      </c>
      <c r="M9" s="272">
        <v>0</v>
      </c>
      <c r="N9" s="272">
        <v>0</v>
      </c>
      <c r="O9" s="272">
        <v>0</v>
      </c>
      <c r="P9" s="272">
        <v>0</v>
      </c>
      <c r="Q9" s="272">
        <v>15</v>
      </c>
      <c r="R9" s="272">
        <v>16</v>
      </c>
      <c r="S9" s="272">
        <v>17</v>
      </c>
      <c r="T9" s="272">
        <v>18</v>
      </c>
      <c r="U9" s="272">
        <v>19</v>
      </c>
      <c r="V9" s="272">
        <v>20</v>
      </c>
      <c r="W9" s="291">
        <v>21</v>
      </c>
      <c r="X9" s="291">
        <v>22</v>
      </c>
      <c r="Y9" s="291">
        <v>23</v>
      </c>
      <c r="Z9" s="291">
        <v>24</v>
      </c>
      <c r="AA9" s="291">
        <v>25</v>
      </c>
      <c r="AB9" s="298">
        <v>26</v>
      </c>
      <c r="AC9" s="291">
        <v>0</v>
      </c>
      <c r="AD9" s="291">
        <v>5</v>
      </c>
      <c r="AE9" s="291">
        <v>29</v>
      </c>
      <c r="AF9" s="291">
        <v>30</v>
      </c>
      <c r="AG9" s="291">
        <v>0</v>
      </c>
      <c r="AH9" s="302"/>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row>
    <row r="10" customFormat="1" ht="23.25" customHeight="1" spans="1:33">
      <c r="A10" s="272">
        <v>303003</v>
      </c>
      <c r="B10" s="272" t="s">
        <v>508</v>
      </c>
      <c r="C10" s="172"/>
      <c r="D10" s="272">
        <v>0</v>
      </c>
      <c r="E10" s="272">
        <v>3</v>
      </c>
      <c r="F10" s="272">
        <v>0</v>
      </c>
      <c r="G10" s="272">
        <v>0</v>
      </c>
      <c r="H10" s="272">
        <v>0</v>
      </c>
      <c r="I10" s="272">
        <v>0</v>
      </c>
      <c r="J10" s="286"/>
      <c r="K10" s="286"/>
      <c r="L10" s="272">
        <v>0</v>
      </c>
      <c r="M10" s="272">
        <v>0</v>
      </c>
      <c r="N10" s="272">
        <v>0</v>
      </c>
      <c r="O10" s="272">
        <v>0</v>
      </c>
      <c r="P10" s="272">
        <v>0</v>
      </c>
      <c r="Q10" s="286"/>
      <c r="R10" s="286"/>
      <c r="S10" s="286"/>
      <c r="T10" s="286"/>
      <c r="U10" s="286"/>
      <c r="V10" s="286"/>
      <c r="W10" s="286"/>
      <c r="X10" s="286"/>
      <c r="Y10" s="286"/>
      <c r="Z10" s="286"/>
      <c r="AA10" s="286"/>
      <c r="AB10" s="286"/>
      <c r="AC10" s="296">
        <v>0</v>
      </c>
      <c r="AD10" s="296">
        <v>0</v>
      </c>
      <c r="AE10" s="286"/>
      <c r="AF10" s="286"/>
      <c r="AG10" s="296">
        <v>0</v>
      </c>
    </row>
    <row r="11" ht="23.25" customHeight="1" spans="1:230">
      <c r="A11" s="272">
        <v>303001</v>
      </c>
      <c r="B11" s="272" t="s">
        <v>509</v>
      </c>
      <c r="C11" s="279"/>
      <c r="D11" s="272">
        <v>25</v>
      </c>
      <c r="E11" s="272">
        <v>0</v>
      </c>
      <c r="F11" s="272">
        <v>0</v>
      </c>
      <c r="G11" s="272">
        <v>0</v>
      </c>
      <c r="H11" s="272">
        <v>40</v>
      </c>
      <c r="I11" s="272">
        <v>0</v>
      </c>
      <c r="J11" s="279"/>
      <c r="K11" s="279"/>
      <c r="L11" s="272">
        <v>0</v>
      </c>
      <c r="M11" s="272">
        <v>0</v>
      </c>
      <c r="N11" s="272">
        <v>0</v>
      </c>
      <c r="O11" s="272">
        <v>0</v>
      </c>
      <c r="P11" s="272">
        <v>0</v>
      </c>
      <c r="Q11" s="290"/>
      <c r="R11" s="290"/>
      <c r="S11" s="279"/>
      <c r="T11" s="279"/>
      <c r="U11" s="279"/>
      <c r="V11" s="290"/>
      <c r="W11" s="290"/>
      <c r="X11" s="290"/>
      <c r="Y11" s="290"/>
      <c r="Z11" s="290"/>
      <c r="AA11" s="290"/>
      <c r="AB11" s="292"/>
      <c r="AC11" s="296">
        <v>0</v>
      </c>
      <c r="AD11" s="296">
        <v>40</v>
      </c>
      <c r="AE11" s="279"/>
      <c r="AF11" s="279"/>
      <c r="AG11" s="296">
        <v>0</v>
      </c>
      <c r="AH11" s="302"/>
      <c r="AI11" s="302"/>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row>
    <row r="12" ht="23.25" customHeight="1" spans="1:230">
      <c r="A12" s="272">
        <v>303008</v>
      </c>
      <c r="B12" s="272" t="s">
        <v>510</v>
      </c>
      <c r="C12" s="279"/>
      <c r="D12" s="272">
        <v>0</v>
      </c>
      <c r="E12" s="272">
        <v>0</v>
      </c>
      <c r="F12" s="272">
        <v>0</v>
      </c>
      <c r="G12" s="272">
        <v>0</v>
      </c>
      <c r="H12" s="272">
        <v>4</v>
      </c>
      <c r="I12" s="272">
        <v>4</v>
      </c>
      <c r="J12" s="279"/>
      <c r="K12" s="279"/>
      <c r="L12" s="272">
        <v>0</v>
      </c>
      <c r="M12" s="272">
        <v>0</v>
      </c>
      <c r="N12" s="272">
        <v>0</v>
      </c>
      <c r="O12" s="272">
        <v>1</v>
      </c>
      <c r="P12" s="272">
        <v>3</v>
      </c>
      <c r="Q12" s="290"/>
      <c r="R12" s="290"/>
      <c r="S12" s="279"/>
      <c r="T12" s="279"/>
      <c r="U12" s="279"/>
      <c r="V12" s="290"/>
      <c r="W12" s="290"/>
      <c r="X12" s="290"/>
      <c r="Y12" s="290"/>
      <c r="Z12" s="290"/>
      <c r="AA12" s="290"/>
      <c r="AB12" s="292"/>
      <c r="AC12" s="296">
        <v>0</v>
      </c>
      <c r="AD12" s="296">
        <v>0</v>
      </c>
      <c r="AE12" s="279"/>
      <c r="AF12" s="279"/>
      <c r="AG12" s="296">
        <v>0</v>
      </c>
      <c r="AH12" s="302"/>
      <c r="AI12" s="302"/>
      <c r="AJ12" s="302"/>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row>
    <row r="13" ht="23.25" customHeight="1" spans="1:230">
      <c r="A13" s="272">
        <v>303022</v>
      </c>
      <c r="B13" s="272" t="s">
        <v>511</v>
      </c>
      <c r="C13" s="279"/>
      <c r="D13" s="272">
        <v>0</v>
      </c>
      <c r="E13" s="272">
        <v>0</v>
      </c>
      <c r="F13" s="272">
        <v>0</v>
      </c>
      <c r="G13" s="272">
        <v>0</v>
      </c>
      <c r="H13" s="272">
        <v>21</v>
      </c>
      <c r="I13" s="272">
        <v>0</v>
      </c>
      <c r="J13" s="279"/>
      <c r="K13" s="279"/>
      <c r="L13" s="272">
        <v>0</v>
      </c>
      <c r="M13" s="272">
        <v>0</v>
      </c>
      <c r="N13" s="272">
        <v>0</v>
      </c>
      <c r="O13" s="272">
        <v>0</v>
      </c>
      <c r="P13" s="272">
        <v>0</v>
      </c>
      <c r="Q13" s="290"/>
      <c r="R13" s="290"/>
      <c r="S13" s="279"/>
      <c r="T13" s="279"/>
      <c r="U13" s="279"/>
      <c r="V13" s="290"/>
      <c r="W13" s="290"/>
      <c r="X13" s="290"/>
      <c r="Y13" s="290"/>
      <c r="Z13" s="290"/>
      <c r="AA13" s="290"/>
      <c r="AB13" s="292"/>
      <c r="AC13" s="296">
        <v>0</v>
      </c>
      <c r="AD13" s="296">
        <v>21</v>
      </c>
      <c r="AE13" s="279"/>
      <c r="AF13" s="279"/>
      <c r="AG13" s="296">
        <v>0</v>
      </c>
      <c r="AH13" s="302"/>
      <c r="AI13" s="302"/>
      <c r="AJ13" s="302"/>
      <c r="AK13" s="302"/>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301"/>
      <c r="FI13" s="301"/>
      <c r="FJ13" s="301"/>
      <c r="FK13" s="301"/>
      <c r="FL13" s="301"/>
      <c r="FM13" s="301"/>
      <c r="FN13" s="301"/>
      <c r="FO13" s="301"/>
      <c r="FP13" s="301"/>
      <c r="FQ13" s="301"/>
      <c r="FR13" s="301"/>
      <c r="FS13" s="301"/>
      <c r="FT13" s="301"/>
      <c r="FU13" s="301"/>
      <c r="FV13" s="301"/>
      <c r="FW13" s="301"/>
      <c r="FX13" s="301"/>
      <c r="FY13" s="301"/>
      <c r="FZ13" s="301"/>
      <c r="GA13" s="301"/>
      <c r="GB13" s="301"/>
      <c r="GC13" s="301"/>
      <c r="GD13" s="301"/>
      <c r="GE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row>
    <row r="14" ht="23.25" customHeight="1" spans="1:230">
      <c r="A14" s="272">
        <v>303021</v>
      </c>
      <c r="B14" s="272" t="s">
        <v>512</v>
      </c>
      <c r="C14" s="279"/>
      <c r="D14" s="272">
        <v>0</v>
      </c>
      <c r="E14" s="272">
        <v>0</v>
      </c>
      <c r="F14" s="272">
        <v>26</v>
      </c>
      <c r="G14" s="272">
        <v>0</v>
      </c>
      <c r="H14" s="272">
        <v>36</v>
      </c>
      <c r="I14" s="272">
        <v>0</v>
      </c>
      <c r="J14" s="279"/>
      <c r="K14" s="279"/>
      <c r="L14" s="272">
        <v>0</v>
      </c>
      <c r="M14" s="272">
        <v>0</v>
      </c>
      <c r="N14" s="272">
        <v>0</v>
      </c>
      <c r="O14" s="272">
        <v>0</v>
      </c>
      <c r="P14" s="272">
        <v>0</v>
      </c>
      <c r="Q14" s="290"/>
      <c r="R14" s="290"/>
      <c r="S14" s="279"/>
      <c r="T14" s="279"/>
      <c r="U14" s="279"/>
      <c r="V14" s="290"/>
      <c r="W14" s="290"/>
      <c r="X14" s="290"/>
      <c r="Y14" s="290"/>
      <c r="Z14" s="290"/>
      <c r="AA14" s="290"/>
      <c r="AB14" s="292"/>
      <c r="AC14" s="296">
        <v>0</v>
      </c>
      <c r="AD14" s="296">
        <v>36</v>
      </c>
      <c r="AE14" s="279"/>
      <c r="AF14" s="279"/>
      <c r="AG14" s="296">
        <v>0</v>
      </c>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1"/>
      <c r="DG14" s="301"/>
      <c r="DH14" s="301"/>
      <c r="DI14" s="301"/>
      <c r="DJ14" s="301"/>
      <c r="DK14" s="301"/>
      <c r="DL14" s="301"/>
      <c r="DM14" s="301"/>
      <c r="DN14" s="301"/>
      <c r="DO14" s="301"/>
      <c r="DP14" s="301"/>
      <c r="DQ14" s="301"/>
      <c r="DR14" s="301"/>
      <c r="DS14" s="301"/>
      <c r="DT14" s="301"/>
      <c r="DU14" s="301"/>
      <c r="DV14" s="301"/>
      <c r="DW14" s="301"/>
      <c r="DX14" s="301"/>
      <c r="DY14" s="301"/>
      <c r="DZ14" s="301"/>
      <c r="EA14" s="301"/>
      <c r="EB14" s="301"/>
      <c r="EC14" s="301"/>
      <c r="ED14" s="301"/>
      <c r="EE14" s="301"/>
      <c r="EF14" s="301"/>
      <c r="EG14" s="301"/>
      <c r="EH14" s="301"/>
      <c r="EI14" s="301"/>
      <c r="EJ14" s="301"/>
      <c r="EK14" s="301"/>
      <c r="EL14" s="301"/>
      <c r="EM14" s="301"/>
      <c r="EN14" s="301"/>
      <c r="EO14" s="301"/>
      <c r="EP14" s="301"/>
      <c r="EQ14" s="301"/>
      <c r="ER14" s="301"/>
      <c r="ES14" s="301"/>
      <c r="ET14" s="301"/>
      <c r="EU14" s="301"/>
      <c r="EV14" s="301"/>
      <c r="EW14" s="301"/>
      <c r="EX14" s="301"/>
      <c r="EY14" s="301"/>
      <c r="EZ14" s="301"/>
      <c r="FA14" s="301"/>
      <c r="FB14" s="301"/>
      <c r="FC14" s="301"/>
      <c r="FD14" s="301"/>
      <c r="FE14" s="301"/>
      <c r="FF14" s="301"/>
      <c r="FG14" s="301"/>
      <c r="FH14" s="301"/>
      <c r="FI14" s="301"/>
      <c r="FJ14" s="301"/>
      <c r="FK14" s="301"/>
      <c r="FL14" s="301"/>
      <c r="FM14" s="301"/>
      <c r="FN14" s="301"/>
      <c r="FO14" s="301"/>
      <c r="FP14" s="301"/>
      <c r="FQ14" s="301"/>
      <c r="FR14" s="301"/>
      <c r="FS14" s="301"/>
      <c r="FT14" s="301"/>
      <c r="FU14" s="301"/>
      <c r="FV14" s="301"/>
      <c r="FW14" s="301"/>
      <c r="FX14" s="301"/>
      <c r="FY14" s="301"/>
      <c r="FZ14" s="301"/>
      <c r="GA14" s="301"/>
      <c r="GB14" s="301"/>
      <c r="GC14" s="301"/>
      <c r="GD14" s="301"/>
      <c r="GE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row>
    <row r="15" ht="23.25" customHeight="1" spans="1:230">
      <c r="A15" s="272">
        <v>303017</v>
      </c>
      <c r="B15" s="272" t="s">
        <v>448</v>
      </c>
      <c r="C15" s="279"/>
      <c r="D15" s="272">
        <v>0</v>
      </c>
      <c r="E15" s="272">
        <v>0</v>
      </c>
      <c r="F15" s="272">
        <v>0</v>
      </c>
      <c r="G15" s="272">
        <v>0</v>
      </c>
      <c r="H15" s="272">
        <v>24</v>
      </c>
      <c r="I15" s="272">
        <v>1</v>
      </c>
      <c r="J15" s="279"/>
      <c r="K15" s="279"/>
      <c r="L15" s="272">
        <v>0</v>
      </c>
      <c r="M15" s="272">
        <v>0</v>
      </c>
      <c r="N15" s="272">
        <v>0</v>
      </c>
      <c r="O15" s="272">
        <v>1</v>
      </c>
      <c r="P15" s="272">
        <v>0</v>
      </c>
      <c r="Q15" s="290"/>
      <c r="R15" s="290"/>
      <c r="S15" s="279"/>
      <c r="T15" s="279"/>
      <c r="U15" s="279"/>
      <c r="V15" s="290"/>
      <c r="W15" s="290"/>
      <c r="X15" s="290"/>
      <c r="Y15" s="290"/>
      <c r="Z15" s="290"/>
      <c r="AA15" s="290"/>
      <c r="AB15" s="292"/>
      <c r="AC15" s="296">
        <v>0</v>
      </c>
      <c r="AD15" s="296">
        <v>23</v>
      </c>
      <c r="AE15" s="279"/>
      <c r="AF15" s="279"/>
      <c r="AG15" s="296">
        <v>0</v>
      </c>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row>
    <row r="16" ht="23.25" customHeight="1" spans="1:230">
      <c r="A16" s="272">
        <v>303015</v>
      </c>
      <c r="B16" s="272" t="s">
        <v>513</v>
      </c>
      <c r="C16" s="279"/>
      <c r="D16" s="272">
        <v>0</v>
      </c>
      <c r="E16" s="272">
        <v>31</v>
      </c>
      <c r="F16" s="272">
        <v>0</v>
      </c>
      <c r="G16" s="272">
        <v>0</v>
      </c>
      <c r="H16" s="272">
        <v>7</v>
      </c>
      <c r="I16" s="272">
        <v>0</v>
      </c>
      <c r="J16" s="279"/>
      <c r="K16" s="279"/>
      <c r="L16" s="272">
        <v>0</v>
      </c>
      <c r="M16" s="272">
        <v>0</v>
      </c>
      <c r="N16" s="272">
        <v>0</v>
      </c>
      <c r="O16" s="272">
        <v>0</v>
      </c>
      <c r="P16" s="272">
        <v>0</v>
      </c>
      <c r="Q16" s="290"/>
      <c r="R16" s="290"/>
      <c r="S16" s="279"/>
      <c r="T16" s="279"/>
      <c r="U16" s="279"/>
      <c r="V16" s="290"/>
      <c r="W16" s="290"/>
      <c r="X16" s="290"/>
      <c r="Y16" s="290"/>
      <c r="Z16" s="290"/>
      <c r="AA16" s="290"/>
      <c r="AB16" s="292"/>
      <c r="AC16" s="296">
        <v>0</v>
      </c>
      <c r="AD16" s="296">
        <v>7</v>
      </c>
      <c r="AE16" s="279"/>
      <c r="AF16" s="279"/>
      <c r="AG16" s="296">
        <v>0</v>
      </c>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row>
    <row r="17" ht="23.25" customHeight="1" spans="1:230">
      <c r="A17" s="272">
        <v>303005</v>
      </c>
      <c r="B17" s="272" t="s">
        <v>514</v>
      </c>
      <c r="C17" s="279"/>
      <c r="D17" s="272">
        <v>0</v>
      </c>
      <c r="E17" s="272">
        <v>34</v>
      </c>
      <c r="F17" s="272">
        <v>0</v>
      </c>
      <c r="G17" s="272">
        <v>0</v>
      </c>
      <c r="H17" s="272">
        <v>13</v>
      </c>
      <c r="I17" s="272">
        <v>0</v>
      </c>
      <c r="J17" s="279"/>
      <c r="K17" s="279"/>
      <c r="L17" s="272">
        <v>0</v>
      </c>
      <c r="M17" s="272">
        <v>0</v>
      </c>
      <c r="N17" s="272">
        <v>0</v>
      </c>
      <c r="O17" s="272">
        <v>0</v>
      </c>
      <c r="P17" s="272">
        <v>0</v>
      </c>
      <c r="Q17" s="290"/>
      <c r="R17" s="290"/>
      <c r="S17" s="279"/>
      <c r="T17" s="279"/>
      <c r="U17" s="279"/>
      <c r="V17" s="290"/>
      <c r="W17" s="290"/>
      <c r="X17" s="290"/>
      <c r="Y17" s="290"/>
      <c r="Z17" s="290"/>
      <c r="AA17" s="290"/>
      <c r="AB17" s="292"/>
      <c r="AC17" s="296">
        <v>0</v>
      </c>
      <c r="AD17" s="296">
        <v>13</v>
      </c>
      <c r="AE17" s="279"/>
      <c r="AF17" s="279"/>
      <c r="AG17" s="296">
        <v>0</v>
      </c>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row>
    <row r="18" ht="23.25" customHeight="1" spans="1:230">
      <c r="A18" s="272">
        <v>303020</v>
      </c>
      <c r="B18" s="272" t="s">
        <v>515</v>
      </c>
      <c r="C18" s="279"/>
      <c r="D18" s="272">
        <v>0</v>
      </c>
      <c r="E18" s="272">
        <v>13</v>
      </c>
      <c r="F18" s="272">
        <v>0</v>
      </c>
      <c r="G18" s="272">
        <v>0</v>
      </c>
      <c r="H18" s="272">
        <v>5</v>
      </c>
      <c r="I18" s="272">
        <v>0</v>
      </c>
      <c r="J18" s="279"/>
      <c r="K18" s="279"/>
      <c r="L18" s="272">
        <v>0</v>
      </c>
      <c r="M18" s="272">
        <v>0</v>
      </c>
      <c r="N18" s="272">
        <v>0</v>
      </c>
      <c r="O18" s="272">
        <v>0</v>
      </c>
      <c r="P18" s="272">
        <v>0</v>
      </c>
      <c r="Q18" s="292"/>
      <c r="R18" s="292"/>
      <c r="S18" s="279"/>
      <c r="T18" s="279"/>
      <c r="U18" s="279"/>
      <c r="V18" s="290"/>
      <c r="W18" s="290"/>
      <c r="X18" s="290"/>
      <c r="Y18" s="292"/>
      <c r="Z18" s="292"/>
      <c r="AA18" s="292"/>
      <c r="AB18" s="292"/>
      <c r="AC18" s="296">
        <v>0</v>
      </c>
      <c r="AD18" s="296">
        <v>5</v>
      </c>
      <c r="AE18" s="279"/>
      <c r="AF18" s="279"/>
      <c r="AG18" s="296">
        <v>0</v>
      </c>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row>
    <row r="19" ht="23.1" customHeight="1" spans="1:230">
      <c r="A19" s="280"/>
      <c r="B19" s="281"/>
      <c r="C19" s="282"/>
      <c r="D19" s="283"/>
      <c r="E19" s="283"/>
      <c r="F19" s="284"/>
      <c r="G19" s="284"/>
      <c r="H19" s="284"/>
      <c r="I19" s="283"/>
      <c r="J19" s="282"/>
      <c r="K19" s="282"/>
      <c r="L19" s="283"/>
      <c r="M19" s="283"/>
      <c r="N19" s="283"/>
      <c r="O19" s="283"/>
      <c r="P19" s="283"/>
      <c r="S19" s="282"/>
      <c r="T19" s="282"/>
      <c r="U19" s="282"/>
      <c r="V19" s="270"/>
      <c r="AC19" s="283"/>
      <c r="AD19" s="283"/>
      <c r="AE19" s="282"/>
      <c r="AF19" s="282"/>
      <c r="AG19" s="28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showGridLines="0" showZeros="0" topLeftCell="A17" workbookViewId="0">
      <selection activeCell="I35" sqref="I35"/>
    </sheetView>
  </sheetViews>
  <sheetFormatPr defaultColWidth="9.125" defaultRowHeight="10.8"/>
  <cols>
    <col min="1" max="2" width="16.125" style="47" customWidth="1"/>
    <col min="3" max="3" width="46" style="47" customWidth="1"/>
    <col min="4" max="4" width="14.625" style="47" customWidth="1"/>
    <col min="5" max="5" width="14" style="47" customWidth="1"/>
    <col min="6" max="8" width="12.625" style="47" customWidth="1"/>
    <col min="9" max="9" width="15.375" style="47" customWidth="1"/>
    <col min="10" max="19" width="12.625" style="47" customWidth="1"/>
    <col min="20" max="16384" width="9.125" style="47"/>
  </cols>
  <sheetData>
    <row r="1" ht="25.5" customHeight="1" spans="1:20">
      <c r="A1" s="147"/>
      <c r="B1" s="147"/>
      <c r="C1" s="147"/>
      <c r="D1" s="147"/>
      <c r="E1" s="147"/>
      <c r="F1" s="147"/>
      <c r="G1" s="147"/>
      <c r="H1" s="147"/>
      <c r="I1" s="147"/>
      <c r="J1" s="147"/>
      <c r="K1" s="147"/>
      <c r="L1" s="147"/>
      <c r="M1" s="147"/>
      <c r="N1" s="147"/>
      <c r="O1" s="147"/>
      <c r="P1" s="147"/>
      <c r="Q1" s="147"/>
      <c r="R1" s="147"/>
      <c r="S1" s="161" t="s">
        <v>516</v>
      </c>
      <c r="T1" s="160"/>
    </row>
    <row r="2" ht="25.5" customHeight="1" spans="1:20">
      <c r="A2" s="148" t="s">
        <v>517</v>
      </c>
      <c r="B2" s="148"/>
      <c r="C2" s="148"/>
      <c r="D2" s="148"/>
      <c r="E2" s="148"/>
      <c r="F2" s="148"/>
      <c r="G2" s="148"/>
      <c r="H2" s="148"/>
      <c r="I2" s="148"/>
      <c r="J2" s="148"/>
      <c r="K2" s="148"/>
      <c r="L2" s="148"/>
      <c r="M2" s="148"/>
      <c r="N2" s="148"/>
      <c r="O2" s="148"/>
      <c r="P2" s="148"/>
      <c r="Q2" s="148"/>
      <c r="R2" s="148"/>
      <c r="S2" s="148"/>
      <c r="T2" s="160"/>
    </row>
    <row r="3" ht="25.5" customHeight="1" spans="1:20">
      <c r="A3" s="149"/>
      <c r="B3" s="150"/>
      <c r="C3" s="150"/>
      <c r="D3" s="150"/>
      <c r="E3" s="150"/>
      <c r="F3" s="150"/>
      <c r="G3" s="150"/>
      <c r="H3" s="147"/>
      <c r="I3" s="147"/>
      <c r="J3" s="147"/>
      <c r="K3" s="147"/>
      <c r="L3" s="147"/>
      <c r="M3" s="147"/>
      <c r="N3" s="147"/>
      <c r="O3" s="147"/>
      <c r="P3" s="147"/>
      <c r="Q3" s="147"/>
      <c r="R3" s="147"/>
      <c r="S3" s="162" t="s">
        <v>171</v>
      </c>
      <c r="T3" s="160"/>
    </row>
    <row r="4" ht="19.5" customHeight="1" spans="1:20">
      <c r="A4" s="156" t="s">
        <v>210</v>
      </c>
      <c r="B4" s="151" t="s">
        <v>172</v>
      </c>
      <c r="C4" s="152" t="s">
        <v>211</v>
      </c>
      <c r="D4" s="154" t="s">
        <v>212</v>
      </c>
      <c r="E4" s="154" t="s">
        <v>518</v>
      </c>
      <c r="F4" s="155" t="s">
        <v>519</v>
      </c>
      <c r="G4" s="154" t="s">
        <v>520</v>
      </c>
      <c r="H4" s="157" t="s">
        <v>521</v>
      </c>
      <c r="I4" s="157" t="s">
        <v>522</v>
      </c>
      <c r="J4" s="157" t="s">
        <v>523</v>
      </c>
      <c r="K4" s="157" t="s">
        <v>282</v>
      </c>
      <c r="L4" s="157" t="s">
        <v>524</v>
      </c>
      <c r="M4" s="157" t="s">
        <v>275</v>
      </c>
      <c r="N4" s="157" t="s">
        <v>283</v>
      </c>
      <c r="O4" s="157" t="s">
        <v>278</v>
      </c>
      <c r="P4" s="157" t="s">
        <v>525</v>
      </c>
      <c r="Q4" s="157" t="s">
        <v>526</v>
      </c>
      <c r="R4" s="157" t="s">
        <v>527</v>
      </c>
      <c r="S4" s="151" t="s">
        <v>284</v>
      </c>
      <c r="T4" s="160"/>
    </row>
    <row r="5" ht="15" customHeight="1" spans="1:20">
      <c r="A5" s="156"/>
      <c r="B5" s="151"/>
      <c r="C5" s="156"/>
      <c r="D5" s="157"/>
      <c r="E5" s="157"/>
      <c r="F5" s="158"/>
      <c r="G5" s="157"/>
      <c r="H5" s="157"/>
      <c r="I5" s="157"/>
      <c r="J5" s="157"/>
      <c r="K5" s="157"/>
      <c r="L5" s="157"/>
      <c r="M5" s="157"/>
      <c r="N5" s="157"/>
      <c r="O5" s="157"/>
      <c r="P5" s="157"/>
      <c r="Q5" s="157"/>
      <c r="R5" s="157"/>
      <c r="S5" s="151"/>
      <c r="T5" s="160"/>
    </row>
    <row r="6" ht="15" customHeight="1" spans="1:20">
      <c r="A6" s="156"/>
      <c r="B6" s="151"/>
      <c r="C6" s="156"/>
      <c r="D6" s="157"/>
      <c r="E6" s="157"/>
      <c r="F6" s="158"/>
      <c r="G6" s="157"/>
      <c r="H6" s="157"/>
      <c r="I6" s="157"/>
      <c r="J6" s="157"/>
      <c r="K6" s="157"/>
      <c r="L6" s="157"/>
      <c r="M6" s="157"/>
      <c r="N6" s="157"/>
      <c r="O6" s="157"/>
      <c r="P6" s="157"/>
      <c r="Q6" s="157"/>
      <c r="R6" s="157"/>
      <c r="S6" s="151"/>
      <c r="T6" s="160"/>
    </row>
    <row r="7" s="257" customFormat="1" ht="25.5" customHeight="1" spans="1:25">
      <c r="A7" s="153"/>
      <c r="B7" s="159"/>
      <c r="C7" s="153" t="s">
        <v>188</v>
      </c>
      <c r="D7" s="258">
        <f>E7+F7+I7+M7</f>
        <v>30361639</v>
      </c>
      <c r="E7" s="259">
        <f>E8</f>
        <v>11518154</v>
      </c>
      <c r="F7" s="259">
        <f>F8</f>
        <v>1998903</v>
      </c>
      <c r="G7" s="259">
        <v>0</v>
      </c>
      <c r="H7" s="259">
        <v>0</v>
      </c>
      <c r="I7" s="259">
        <f>I8</f>
        <v>16828022</v>
      </c>
      <c r="J7" s="259">
        <v>0</v>
      </c>
      <c r="K7" s="259">
        <v>0</v>
      </c>
      <c r="L7" s="259">
        <v>0</v>
      </c>
      <c r="M7" s="259">
        <v>16560</v>
      </c>
      <c r="N7" s="259">
        <v>0</v>
      </c>
      <c r="O7" s="259">
        <v>0</v>
      </c>
      <c r="P7" s="259">
        <v>0</v>
      </c>
      <c r="Q7" s="259">
        <v>0</v>
      </c>
      <c r="R7" s="259">
        <v>0</v>
      </c>
      <c r="S7" s="259">
        <v>0</v>
      </c>
      <c r="T7" s="47"/>
      <c r="U7" s="47"/>
      <c r="V7" s="47"/>
      <c r="W7" s="47"/>
      <c r="X7" s="47"/>
      <c r="Y7" s="47"/>
    </row>
    <row r="8" ht="25.5" customHeight="1" spans="1:20">
      <c r="A8" s="153"/>
      <c r="B8" s="238" t="s">
        <v>214</v>
      </c>
      <c r="C8" s="260" t="s">
        <v>310</v>
      </c>
      <c r="D8" s="258">
        <f>D9+D13+D19+D23</f>
        <v>30361639</v>
      </c>
      <c r="E8" s="259">
        <f>E9+E13+E19+E23</f>
        <v>11518154</v>
      </c>
      <c r="F8" s="259">
        <f>F9</f>
        <v>1998903</v>
      </c>
      <c r="G8" s="259">
        <v>0</v>
      </c>
      <c r="H8" s="259">
        <v>0</v>
      </c>
      <c r="I8" s="259">
        <f>I9+I13+I19+I23</f>
        <v>16828022</v>
      </c>
      <c r="J8" s="259">
        <v>0</v>
      </c>
      <c r="K8" s="259">
        <v>0</v>
      </c>
      <c r="L8" s="259">
        <v>0</v>
      </c>
      <c r="M8" s="259">
        <v>16560</v>
      </c>
      <c r="N8" s="259">
        <v>0</v>
      </c>
      <c r="O8" s="259">
        <v>0</v>
      </c>
      <c r="P8" s="259">
        <v>0</v>
      </c>
      <c r="Q8" s="259">
        <v>0</v>
      </c>
      <c r="R8" s="259">
        <v>0</v>
      </c>
      <c r="S8" s="259">
        <v>0</v>
      </c>
      <c r="T8" s="160"/>
    </row>
    <row r="9" s="47" customFormat="1" ht="25.5" customHeight="1" spans="1:20">
      <c r="A9" s="224">
        <v>213</v>
      </c>
      <c r="B9" s="238" t="s">
        <v>214</v>
      </c>
      <c r="C9" s="224" t="s">
        <v>215</v>
      </c>
      <c r="D9" s="261">
        <f>D11+D12</f>
        <v>23381355</v>
      </c>
      <c r="E9" s="262">
        <f>E10</f>
        <v>7877822</v>
      </c>
      <c r="F9" s="262">
        <f>F10</f>
        <v>1998903</v>
      </c>
      <c r="G9" s="262"/>
      <c r="H9" s="262"/>
      <c r="I9" s="262">
        <f>I10</f>
        <v>13488070</v>
      </c>
      <c r="J9" s="262"/>
      <c r="K9" s="262"/>
      <c r="L9" s="262"/>
      <c r="M9" s="262">
        <f>M10</f>
        <v>16560</v>
      </c>
      <c r="N9" s="262">
        <v>0</v>
      </c>
      <c r="O9" s="262">
        <v>0</v>
      </c>
      <c r="P9" s="262">
        <v>0</v>
      </c>
      <c r="Q9" s="262">
        <v>0</v>
      </c>
      <c r="R9" s="262">
        <v>0</v>
      </c>
      <c r="S9" s="262">
        <v>0</v>
      </c>
      <c r="T9" s="160"/>
    </row>
    <row r="10" s="47" customFormat="1" ht="25.5" customHeight="1" spans="1:20">
      <c r="A10" s="225">
        <v>21303</v>
      </c>
      <c r="B10" s="238" t="s">
        <v>214</v>
      </c>
      <c r="C10" s="224" t="s">
        <v>217</v>
      </c>
      <c r="D10" s="261">
        <f>E10+F10+I10+M10</f>
        <v>23381355</v>
      </c>
      <c r="E10" s="262">
        <f>E11</f>
        <v>7877822</v>
      </c>
      <c r="F10" s="262">
        <f>F11</f>
        <v>1998903</v>
      </c>
      <c r="G10" s="262"/>
      <c r="H10" s="262"/>
      <c r="I10" s="262">
        <f>I11+I12</f>
        <v>13488070</v>
      </c>
      <c r="J10" s="262"/>
      <c r="K10" s="262"/>
      <c r="L10" s="262"/>
      <c r="M10" s="262">
        <f>M11</f>
        <v>16560</v>
      </c>
      <c r="N10" s="262"/>
      <c r="O10" s="262"/>
      <c r="P10" s="262"/>
      <c r="Q10" s="262"/>
      <c r="R10" s="262"/>
      <c r="S10" s="262"/>
      <c r="T10" s="160"/>
    </row>
    <row r="11" ht="25.5" customHeight="1" spans="1:20">
      <c r="A11" s="263">
        <v>2130301</v>
      </c>
      <c r="B11" s="238" t="s">
        <v>214</v>
      </c>
      <c r="C11" s="260" t="s">
        <v>219</v>
      </c>
      <c r="D11" s="261">
        <f>E11+F11+I11+M11</f>
        <v>18664555</v>
      </c>
      <c r="E11" s="262">
        <v>7877822</v>
      </c>
      <c r="F11" s="262">
        <v>1998903</v>
      </c>
      <c r="G11" s="262"/>
      <c r="H11" s="262"/>
      <c r="I11" s="262">
        <v>8771270</v>
      </c>
      <c r="J11" s="262"/>
      <c r="K11" s="262"/>
      <c r="L11" s="262"/>
      <c r="M11" s="262">
        <v>16560</v>
      </c>
      <c r="N11" s="262"/>
      <c r="O11" s="262"/>
      <c r="P11" s="262"/>
      <c r="Q11" s="262"/>
      <c r="R11" s="262"/>
      <c r="S11" s="262"/>
      <c r="T11" s="160"/>
    </row>
    <row r="12" s="47" customFormat="1" ht="25.5" customHeight="1" spans="1:20">
      <c r="A12" s="263">
        <v>2130302</v>
      </c>
      <c r="B12" s="238" t="s">
        <v>214</v>
      </c>
      <c r="C12" s="264" t="s">
        <v>528</v>
      </c>
      <c r="D12" s="261">
        <f>I12</f>
        <v>4716800</v>
      </c>
      <c r="E12" s="262"/>
      <c r="F12" s="262"/>
      <c r="G12" s="262"/>
      <c r="H12" s="262"/>
      <c r="I12" s="262">
        <v>4716800</v>
      </c>
      <c r="J12" s="262"/>
      <c r="K12" s="262"/>
      <c r="L12" s="262"/>
      <c r="M12" s="262"/>
      <c r="N12" s="262"/>
      <c r="O12" s="262"/>
      <c r="P12" s="262"/>
      <c r="Q12" s="262"/>
      <c r="R12" s="262"/>
      <c r="S12" s="262"/>
      <c r="T12" s="160"/>
    </row>
    <row r="13" s="47" customFormat="1" ht="25.5" customHeight="1" spans="1:20">
      <c r="A13" s="224">
        <v>208</v>
      </c>
      <c r="B13" s="238" t="s">
        <v>214</v>
      </c>
      <c r="C13" s="224" t="s">
        <v>529</v>
      </c>
      <c r="D13" s="261">
        <f>E13+I13</f>
        <v>4265935</v>
      </c>
      <c r="E13" s="262">
        <f>E14+E17</f>
        <v>2184523</v>
      </c>
      <c r="F13" s="265"/>
      <c r="G13" s="262"/>
      <c r="H13" s="262"/>
      <c r="I13" s="262">
        <f>I14+I17</f>
        <v>2081412</v>
      </c>
      <c r="J13" s="262"/>
      <c r="K13" s="262"/>
      <c r="L13" s="262"/>
      <c r="M13" s="262"/>
      <c r="N13" s="262"/>
      <c r="O13" s="262"/>
      <c r="P13" s="262"/>
      <c r="Q13" s="262"/>
      <c r="R13" s="262"/>
      <c r="S13" s="262"/>
      <c r="T13" s="160"/>
    </row>
    <row r="14" s="47" customFormat="1" ht="25.5" customHeight="1" spans="1:20">
      <c r="A14" s="225">
        <v>20805</v>
      </c>
      <c r="B14" s="238" t="s">
        <v>214</v>
      </c>
      <c r="C14" s="224" t="s">
        <v>530</v>
      </c>
      <c r="D14" s="261">
        <f>D15+D16</f>
        <v>3610125</v>
      </c>
      <c r="E14" s="262">
        <f>E15+E16</f>
        <v>1791766</v>
      </c>
      <c r="F14" s="265"/>
      <c r="G14" s="262"/>
      <c r="H14" s="262"/>
      <c r="I14" s="262">
        <f>SUM(I15:I16)</f>
        <v>1818359</v>
      </c>
      <c r="J14" s="262"/>
      <c r="K14" s="262"/>
      <c r="L14" s="262"/>
      <c r="M14" s="262"/>
      <c r="N14" s="262"/>
      <c r="O14" s="262"/>
      <c r="P14" s="262"/>
      <c r="Q14" s="262"/>
      <c r="R14" s="262"/>
      <c r="S14" s="262"/>
      <c r="T14" s="160"/>
    </row>
    <row r="15" s="47" customFormat="1" ht="25.5" customHeight="1" spans="1:20">
      <c r="A15" s="266">
        <v>2080505</v>
      </c>
      <c r="B15" s="238" t="s">
        <v>214</v>
      </c>
      <c r="C15" s="266" t="s">
        <v>531</v>
      </c>
      <c r="D15" s="261">
        <f>E15+I15</f>
        <v>2618993</v>
      </c>
      <c r="E15" s="262">
        <v>1194510</v>
      </c>
      <c r="F15" s="265"/>
      <c r="G15" s="262"/>
      <c r="H15" s="262"/>
      <c r="I15" s="262">
        <v>1424483</v>
      </c>
      <c r="J15" s="262"/>
      <c r="K15" s="262"/>
      <c r="L15" s="262"/>
      <c r="M15" s="262"/>
      <c r="N15" s="262"/>
      <c r="O15" s="262"/>
      <c r="P15" s="262"/>
      <c r="Q15" s="262"/>
      <c r="R15" s="262"/>
      <c r="S15" s="262"/>
      <c r="T15" s="160"/>
    </row>
    <row r="16" s="47" customFormat="1" ht="25.5" customHeight="1" spans="1:20">
      <c r="A16" s="266">
        <v>2080506</v>
      </c>
      <c r="B16" s="238" t="s">
        <v>214</v>
      </c>
      <c r="C16" s="224" t="s">
        <v>532</v>
      </c>
      <c r="D16" s="261">
        <f>E16+I16</f>
        <v>991132</v>
      </c>
      <c r="E16" s="262">
        <v>597256</v>
      </c>
      <c r="F16" s="265"/>
      <c r="G16" s="262"/>
      <c r="H16" s="262"/>
      <c r="I16" s="262">
        <v>393876</v>
      </c>
      <c r="J16" s="262"/>
      <c r="K16" s="262"/>
      <c r="L16" s="262"/>
      <c r="M16" s="262"/>
      <c r="N16" s="262"/>
      <c r="O16" s="262"/>
      <c r="P16" s="262"/>
      <c r="Q16" s="262"/>
      <c r="R16" s="262"/>
      <c r="S16" s="262"/>
      <c r="T16" s="160"/>
    </row>
    <row r="17" s="47" customFormat="1" ht="25.5" customHeight="1" spans="1:20">
      <c r="A17" s="225">
        <v>20899</v>
      </c>
      <c r="B17" s="238" t="s">
        <v>214</v>
      </c>
      <c r="C17" s="224" t="s">
        <v>230</v>
      </c>
      <c r="D17" s="261">
        <f>E17+I17</f>
        <v>655810</v>
      </c>
      <c r="E17" s="262">
        <v>392757</v>
      </c>
      <c r="F17" s="265"/>
      <c r="G17" s="262"/>
      <c r="H17" s="262"/>
      <c r="I17" s="262">
        <f>I18</f>
        <v>263053</v>
      </c>
      <c r="J17" s="262"/>
      <c r="K17" s="262"/>
      <c r="L17" s="262"/>
      <c r="M17" s="262"/>
      <c r="N17" s="262"/>
      <c r="O17" s="262"/>
      <c r="P17" s="262"/>
      <c r="Q17" s="262"/>
      <c r="R17" s="262"/>
      <c r="S17" s="262"/>
      <c r="T17" s="160"/>
    </row>
    <row r="18" s="47" customFormat="1" ht="25.5" customHeight="1" spans="1:20">
      <c r="A18" s="266">
        <v>2089999</v>
      </c>
      <c r="B18" s="238" t="s">
        <v>214</v>
      </c>
      <c r="C18" s="224" t="s">
        <v>533</v>
      </c>
      <c r="D18" s="261">
        <f>E18+I18</f>
        <v>655810</v>
      </c>
      <c r="E18" s="262">
        <v>392757</v>
      </c>
      <c r="F18" s="265"/>
      <c r="G18" s="262"/>
      <c r="H18" s="262"/>
      <c r="I18" s="262">
        <v>263053</v>
      </c>
      <c r="J18" s="262"/>
      <c r="K18" s="262"/>
      <c r="L18" s="262"/>
      <c r="M18" s="262"/>
      <c r="N18" s="262"/>
      <c r="O18" s="262"/>
      <c r="P18" s="262"/>
      <c r="Q18" s="262"/>
      <c r="R18" s="262"/>
      <c r="S18" s="262"/>
      <c r="T18" s="160"/>
    </row>
    <row r="19" s="47" customFormat="1" ht="25.5" customHeight="1" spans="1:20">
      <c r="A19" s="224">
        <v>210</v>
      </c>
      <c r="B19" s="238" t="s">
        <v>214</v>
      </c>
      <c r="C19" s="224" t="s">
        <v>534</v>
      </c>
      <c r="D19" s="261">
        <f>E19+I19</f>
        <v>1227654</v>
      </c>
      <c r="E19" s="262">
        <f>E20</f>
        <v>559927</v>
      </c>
      <c r="F19" s="265"/>
      <c r="G19" s="262"/>
      <c r="H19" s="262"/>
      <c r="I19" s="262">
        <f>I22</f>
        <v>667727</v>
      </c>
      <c r="J19" s="262"/>
      <c r="K19" s="262"/>
      <c r="L19" s="262"/>
      <c r="M19" s="262"/>
      <c r="N19" s="262"/>
      <c r="O19" s="262"/>
      <c r="P19" s="262"/>
      <c r="Q19" s="262"/>
      <c r="R19" s="262"/>
      <c r="S19" s="262"/>
      <c r="T19" s="160"/>
    </row>
    <row r="20" s="47" customFormat="1" ht="25.5" customHeight="1" spans="1:20">
      <c r="A20" s="225">
        <v>21011</v>
      </c>
      <c r="B20" s="238" t="s">
        <v>214</v>
      </c>
      <c r="C20" s="224" t="s">
        <v>535</v>
      </c>
      <c r="D20" s="261">
        <f>E20</f>
        <v>559927</v>
      </c>
      <c r="E20" s="262">
        <v>559927</v>
      </c>
      <c r="F20" s="265"/>
      <c r="G20" s="262"/>
      <c r="H20" s="262"/>
      <c r="I20" s="262"/>
      <c r="J20" s="262"/>
      <c r="K20" s="262"/>
      <c r="L20" s="262"/>
      <c r="M20" s="262"/>
      <c r="N20" s="262"/>
      <c r="O20" s="262"/>
      <c r="P20" s="262"/>
      <c r="Q20" s="262"/>
      <c r="R20" s="262"/>
      <c r="S20" s="262"/>
      <c r="T20" s="160"/>
    </row>
    <row r="21" s="47" customFormat="1" ht="25.5" customHeight="1" spans="1:20">
      <c r="A21" s="266">
        <v>2101101</v>
      </c>
      <c r="B21" s="238" t="s">
        <v>214</v>
      </c>
      <c r="C21" s="224" t="s">
        <v>536</v>
      </c>
      <c r="D21" s="261">
        <f>E21</f>
        <v>559927</v>
      </c>
      <c r="E21" s="262">
        <v>559927</v>
      </c>
      <c r="F21" s="265"/>
      <c r="G21" s="262"/>
      <c r="H21" s="262"/>
      <c r="I21" s="262"/>
      <c r="J21" s="262"/>
      <c r="K21" s="262"/>
      <c r="L21" s="262"/>
      <c r="M21" s="262"/>
      <c r="N21" s="262"/>
      <c r="O21" s="262"/>
      <c r="P21" s="262"/>
      <c r="Q21" s="262"/>
      <c r="R21" s="262"/>
      <c r="S21" s="262"/>
      <c r="T21" s="160"/>
    </row>
    <row r="22" s="47" customFormat="1" ht="25.5" customHeight="1" spans="1:20">
      <c r="A22" s="266">
        <v>2101102</v>
      </c>
      <c r="B22" s="238" t="s">
        <v>214</v>
      </c>
      <c r="C22" s="224" t="s">
        <v>537</v>
      </c>
      <c r="D22" s="261">
        <f>I22</f>
        <v>667727</v>
      </c>
      <c r="E22" s="262"/>
      <c r="F22" s="265"/>
      <c r="G22" s="262"/>
      <c r="H22" s="262"/>
      <c r="I22" s="262">
        <v>667727</v>
      </c>
      <c r="J22" s="262"/>
      <c r="K22" s="262"/>
      <c r="L22" s="262"/>
      <c r="M22" s="262"/>
      <c r="N22" s="262"/>
      <c r="O22" s="262"/>
      <c r="P22" s="262"/>
      <c r="Q22" s="262"/>
      <c r="R22" s="262"/>
      <c r="S22" s="262"/>
      <c r="T22" s="160"/>
    </row>
    <row r="23" s="47" customFormat="1" ht="25.5" customHeight="1" spans="1:20">
      <c r="A23" s="224">
        <v>221</v>
      </c>
      <c r="B23" s="238" t="s">
        <v>214</v>
      </c>
      <c r="C23" s="224" t="s">
        <v>538</v>
      </c>
      <c r="D23" s="261">
        <f>E23+I23</f>
        <v>1486695</v>
      </c>
      <c r="E23" s="262">
        <v>895882</v>
      </c>
      <c r="F23" s="265"/>
      <c r="G23" s="262"/>
      <c r="H23" s="262"/>
      <c r="I23" s="262">
        <v>590813</v>
      </c>
      <c r="J23" s="262"/>
      <c r="K23" s="262"/>
      <c r="L23" s="262"/>
      <c r="M23" s="262"/>
      <c r="N23" s="262"/>
      <c r="O23" s="262"/>
      <c r="P23" s="262"/>
      <c r="Q23" s="262"/>
      <c r="R23" s="262"/>
      <c r="S23" s="262"/>
      <c r="T23" s="160"/>
    </row>
    <row r="24" s="47" customFormat="1" ht="25.5" customHeight="1" spans="1:20">
      <c r="A24" s="225">
        <v>22102</v>
      </c>
      <c r="B24" s="238" t="s">
        <v>214</v>
      </c>
      <c r="C24" s="224" t="s">
        <v>539</v>
      </c>
      <c r="D24" s="261">
        <f t="shared" ref="D24:D25" si="0">E24+I24</f>
        <v>1486695</v>
      </c>
      <c r="E24" s="262">
        <v>895882</v>
      </c>
      <c r="F24" s="265"/>
      <c r="G24" s="262"/>
      <c r="H24" s="262"/>
      <c r="I24" s="262">
        <v>590813</v>
      </c>
      <c r="J24" s="262"/>
      <c r="K24" s="262"/>
      <c r="L24" s="262"/>
      <c r="M24" s="262"/>
      <c r="N24" s="262"/>
      <c r="O24" s="262"/>
      <c r="P24" s="262"/>
      <c r="Q24" s="262"/>
      <c r="R24" s="262"/>
      <c r="S24" s="262"/>
      <c r="T24" s="160"/>
    </row>
    <row r="25" s="47" customFormat="1" ht="25.5" customHeight="1" spans="1:20">
      <c r="A25" s="267">
        <v>2210201</v>
      </c>
      <c r="B25" s="238" t="s">
        <v>214</v>
      </c>
      <c r="C25" s="224" t="s">
        <v>540</v>
      </c>
      <c r="D25" s="261">
        <f t="shared" si="0"/>
        <v>1486695</v>
      </c>
      <c r="E25" s="262">
        <v>895882</v>
      </c>
      <c r="F25" s="265"/>
      <c r="G25" s="262"/>
      <c r="H25" s="262"/>
      <c r="I25" s="262">
        <v>590813</v>
      </c>
      <c r="J25" s="262"/>
      <c r="K25" s="262"/>
      <c r="L25" s="262"/>
      <c r="M25" s="262"/>
      <c r="N25" s="262"/>
      <c r="O25" s="262"/>
      <c r="P25" s="262"/>
      <c r="Q25" s="262"/>
      <c r="R25" s="262"/>
      <c r="S25" s="262"/>
      <c r="T25" s="16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topLeftCell="A10" workbookViewId="0">
      <selection activeCell="B7" sqref="B7:B23"/>
    </sheetView>
  </sheetViews>
  <sheetFormatPr defaultColWidth="9.125" defaultRowHeight="10.8"/>
  <cols>
    <col min="1" max="1" width="17.375" style="47" customWidth="1"/>
    <col min="2" max="2" width="13" style="47" customWidth="1"/>
    <col min="3" max="3" width="44.125" style="47" customWidth="1"/>
    <col min="4" max="4" width="17.875" style="47" customWidth="1"/>
    <col min="5" max="5" width="17.125" style="47" customWidth="1"/>
    <col min="6" max="6" width="18.375" style="47" customWidth="1"/>
    <col min="7" max="7" width="17" style="47" customWidth="1"/>
    <col min="8" max="12" width="14" style="47" customWidth="1"/>
    <col min="13" max="13" width="14.125" style="47" customWidth="1"/>
    <col min="14" max="16384" width="9.125" style="47"/>
  </cols>
  <sheetData>
    <row r="1" ht="23.25" customHeight="1" spans="1:12">
      <c r="A1" s="212"/>
      <c r="B1" s="213"/>
      <c r="C1" s="147"/>
      <c r="D1" s="229"/>
      <c r="E1" s="229"/>
      <c r="F1" s="229"/>
      <c r="G1" s="229"/>
      <c r="H1" s="229"/>
      <c r="I1" s="229"/>
      <c r="J1" s="229"/>
      <c r="K1" s="241" t="s">
        <v>541</v>
      </c>
      <c r="L1" s="241"/>
    </row>
    <row r="2" ht="23.25" customHeight="1" spans="1:12">
      <c r="A2" s="230" t="s">
        <v>542</v>
      </c>
      <c r="B2" s="230"/>
      <c r="C2" s="230"/>
      <c r="D2" s="230"/>
      <c r="E2" s="230"/>
      <c r="F2" s="230"/>
      <c r="G2" s="230"/>
      <c r="H2" s="230"/>
      <c r="I2" s="230"/>
      <c r="J2" s="230"/>
      <c r="K2" s="230"/>
      <c r="L2" s="230"/>
    </row>
    <row r="3" ht="23.25" customHeight="1" spans="1:12">
      <c r="A3" s="231"/>
      <c r="B3" s="232"/>
      <c r="C3" s="232"/>
      <c r="D3" s="232"/>
      <c r="E3" s="245"/>
      <c r="F3" s="245"/>
      <c r="G3" s="245"/>
      <c r="H3" s="245"/>
      <c r="I3" s="245"/>
      <c r="K3" s="254"/>
      <c r="L3" s="255" t="s">
        <v>171</v>
      </c>
    </row>
    <row r="4" ht="23.25" customHeight="1" spans="1:12">
      <c r="A4" s="151" t="s">
        <v>210</v>
      </c>
      <c r="B4" s="151" t="s">
        <v>172</v>
      </c>
      <c r="C4" s="152" t="s">
        <v>211</v>
      </c>
      <c r="D4" s="233" t="s">
        <v>212</v>
      </c>
      <c r="E4" s="151" t="s">
        <v>518</v>
      </c>
      <c r="F4" s="151"/>
      <c r="G4" s="151"/>
      <c r="H4" s="151"/>
      <c r="I4" s="151"/>
      <c r="J4" s="151" t="s">
        <v>522</v>
      </c>
      <c r="K4" s="151"/>
      <c r="L4" s="151"/>
    </row>
    <row r="5" ht="36.75" customHeight="1" spans="1:12">
      <c r="A5" s="151"/>
      <c r="B5" s="151"/>
      <c r="C5" s="156"/>
      <c r="D5" s="235"/>
      <c r="E5" s="151" t="s">
        <v>188</v>
      </c>
      <c r="F5" s="151" t="s">
        <v>543</v>
      </c>
      <c r="G5" s="151" t="s">
        <v>291</v>
      </c>
      <c r="H5" s="151" t="s">
        <v>292</v>
      </c>
      <c r="I5" s="151" t="s">
        <v>293</v>
      </c>
      <c r="J5" s="151" t="s">
        <v>188</v>
      </c>
      <c r="K5" s="151" t="s">
        <v>273</v>
      </c>
      <c r="L5" s="151" t="s">
        <v>544</v>
      </c>
    </row>
    <row r="6" s="47" customFormat="1" ht="23.25" customHeight="1" spans="1:12">
      <c r="A6" s="246"/>
      <c r="B6" s="247"/>
      <c r="C6" s="246" t="s">
        <v>188</v>
      </c>
      <c r="D6" s="248">
        <f>E6+J6</f>
        <v>22495297</v>
      </c>
      <c r="E6" s="248">
        <f>SUM(F6:I6)</f>
        <v>11518154</v>
      </c>
      <c r="F6" s="248">
        <f t="shared" ref="F6:K6" si="0">F7</f>
        <v>7868462</v>
      </c>
      <c r="G6" s="248">
        <f t="shared" si="0"/>
        <v>2744450</v>
      </c>
      <c r="H6" s="248">
        <f t="shared" si="0"/>
        <v>895882</v>
      </c>
      <c r="I6" s="248">
        <f t="shared" si="0"/>
        <v>9360</v>
      </c>
      <c r="J6" s="248">
        <f t="shared" si="0"/>
        <v>10977143</v>
      </c>
      <c r="K6" s="248">
        <f t="shared" si="0"/>
        <v>10977143</v>
      </c>
      <c r="L6" s="256">
        <v>0</v>
      </c>
    </row>
    <row r="7" ht="23.25" customHeight="1" spans="1:12">
      <c r="A7" s="249"/>
      <c r="B7" s="250" t="s">
        <v>214</v>
      </c>
      <c r="C7" s="251" t="s">
        <v>287</v>
      </c>
      <c r="D7" s="248">
        <f>D8+D11+D17+D21</f>
        <v>22495297</v>
      </c>
      <c r="E7" s="248">
        <f>SUM(F7:I7)</f>
        <v>11518154</v>
      </c>
      <c r="F7" s="248">
        <f>F8</f>
        <v>7868462</v>
      </c>
      <c r="G7" s="248">
        <f>G11+G17</f>
        <v>2744450</v>
      </c>
      <c r="H7" s="248">
        <f>H21</f>
        <v>895882</v>
      </c>
      <c r="I7" s="248">
        <f>I8</f>
        <v>9360</v>
      </c>
      <c r="J7" s="248">
        <f>J8+J11+J17+J21</f>
        <v>10977143</v>
      </c>
      <c r="K7" s="248">
        <f>K8+K11+K20+K21</f>
        <v>10977143</v>
      </c>
      <c r="L7" s="256">
        <v>0</v>
      </c>
    </row>
    <row r="8" s="47" customFormat="1" ht="23.25" customHeight="1" spans="1:12">
      <c r="A8" s="187">
        <v>213</v>
      </c>
      <c r="B8" s="250" t="s">
        <v>214</v>
      </c>
      <c r="C8" s="187" t="s">
        <v>215</v>
      </c>
      <c r="D8" s="205">
        <f>E8+J8</f>
        <v>15515013</v>
      </c>
      <c r="E8" s="205">
        <f>F8+I8</f>
        <v>7877822</v>
      </c>
      <c r="F8" s="205">
        <f>F9</f>
        <v>7868462</v>
      </c>
      <c r="G8" s="205">
        <v>0</v>
      </c>
      <c r="H8" s="205"/>
      <c r="I8" s="205">
        <f>I9</f>
        <v>9360</v>
      </c>
      <c r="J8" s="248">
        <f>K8</f>
        <v>7637191</v>
      </c>
      <c r="K8" s="248">
        <f>K9</f>
        <v>7637191</v>
      </c>
      <c r="L8" s="256"/>
    </row>
    <row r="9" s="47" customFormat="1" ht="23.25" customHeight="1" spans="1:12">
      <c r="A9" s="189">
        <v>21303</v>
      </c>
      <c r="B9" s="250" t="s">
        <v>214</v>
      </c>
      <c r="C9" s="187" t="s">
        <v>217</v>
      </c>
      <c r="D9" s="205">
        <f>E9+J9</f>
        <v>15515013</v>
      </c>
      <c r="E9" s="205">
        <f>F9+I9</f>
        <v>7877822</v>
      </c>
      <c r="F9" s="205">
        <f>F10</f>
        <v>7868462</v>
      </c>
      <c r="G9" s="205"/>
      <c r="H9" s="205"/>
      <c r="I9" s="205">
        <f>I10</f>
        <v>9360</v>
      </c>
      <c r="J9" s="248">
        <f>K9</f>
        <v>7637191</v>
      </c>
      <c r="K9" s="248">
        <f>K10</f>
        <v>7637191</v>
      </c>
      <c r="L9" s="256"/>
    </row>
    <row r="10" ht="23.25" customHeight="1" spans="1:12">
      <c r="A10" s="252">
        <v>2130301</v>
      </c>
      <c r="B10" s="250" t="s">
        <v>214</v>
      </c>
      <c r="C10" s="187" t="s">
        <v>545</v>
      </c>
      <c r="D10" s="205">
        <f>E10+J10</f>
        <v>15515013</v>
      </c>
      <c r="E10" s="205">
        <f>F10+I10</f>
        <v>7877822</v>
      </c>
      <c r="F10" s="205">
        <v>7868462</v>
      </c>
      <c r="G10" s="205"/>
      <c r="H10" s="205"/>
      <c r="I10" s="205">
        <v>9360</v>
      </c>
      <c r="J10" s="248">
        <f>K10</f>
        <v>7637191</v>
      </c>
      <c r="K10" s="248">
        <v>7637191</v>
      </c>
      <c r="L10" s="256">
        <v>0</v>
      </c>
    </row>
    <row r="11" s="47" customFormat="1" ht="23.25" customHeight="1" spans="1:12">
      <c r="A11" s="191">
        <v>208</v>
      </c>
      <c r="B11" s="250" t="s">
        <v>214</v>
      </c>
      <c r="C11" s="187" t="s">
        <v>222</v>
      </c>
      <c r="D11" s="205">
        <f>D12+D15</f>
        <v>4265935</v>
      </c>
      <c r="E11" s="205">
        <f t="shared" ref="E11:E16" si="1">G11</f>
        <v>2184523</v>
      </c>
      <c r="F11" s="205"/>
      <c r="G11" s="205">
        <f>G12+G15</f>
        <v>2184523</v>
      </c>
      <c r="H11" s="205"/>
      <c r="I11" s="205"/>
      <c r="J11" s="248">
        <f>J12+J15</f>
        <v>2081412</v>
      </c>
      <c r="K11" s="248">
        <f>K12+K15</f>
        <v>2081412</v>
      </c>
      <c r="L11" s="256"/>
    </row>
    <row r="12" s="47" customFormat="1" ht="23.25" customHeight="1" spans="1:12">
      <c r="A12" s="191" t="s">
        <v>223</v>
      </c>
      <c r="B12" s="250" t="s">
        <v>214</v>
      </c>
      <c r="C12" s="187" t="s">
        <v>224</v>
      </c>
      <c r="D12" s="205">
        <f t="shared" ref="D12:D17" si="2">E12+J12</f>
        <v>3610125</v>
      </c>
      <c r="E12" s="205">
        <f t="shared" si="1"/>
        <v>1791766</v>
      </c>
      <c r="F12" s="205"/>
      <c r="G12" s="205">
        <f>SUM(G13:G14)</f>
        <v>1791766</v>
      </c>
      <c r="H12" s="205"/>
      <c r="I12" s="205"/>
      <c r="J12" s="248">
        <f t="shared" ref="J12:J17" si="3">K12</f>
        <v>1818359</v>
      </c>
      <c r="K12" s="248">
        <f>SUM(K13:K14)</f>
        <v>1818359</v>
      </c>
      <c r="L12" s="256"/>
    </row>
    <row r="13" s="47" customFormat="1" ht="23.25" customHeight="1" spans="1:12">
      <c r="A13" s="191" t="s">
        <v>225</v>
      </c>
      <c r="B13" s="250" t="s">
        <v>214</v>
      </c>
      <c r="C13" s="187" t="s">
        <v>226</v>
      </c>
      <c r="D13" s="205">
        <f t="shared" si="2"/>
        <v>2618993</v>
      </c>
      <c r="E13" s="205">
        <f t="shared" si="1"/>
        <v>1194510</v>
      </c>
      <c r="F13" s="205"/>
      <c r="G13" s="205">
        <v>1194510</v>
      </c>
      <c r="H13" s="205"/>
      <c r="I13" s="205"/>
      <c r="J13" s="248">
        <f t="shared" si="3"/>
        <v>1424483</v>
      </c>
      <c r="K13" s="248">
        <v>1424483</v>
      </c>
      <c r="L13" s="256"/>
    </row>
    <row r="14" s="47" customFormat="1" ht="23.25" customHeight="1" spans="1:12">
      <c r="A14" s="191" t="s">
        <v>227</v>
      </c>
      <c r="B14" s="250" t="s">
        <v>214</v>
      </c>
      <c r="C14" s="187" t="s">
        <v>228</v>
      </c>
      <c r="D14" s="205">
        <f t="shared" si="2"/>
        <v>991132</v>
      </c>
      <c r="E14" s="205">
        <f t="shared" si="1"/>
        <v>597256</v>
      </c>
      <c r="F14" s="205"/>
      <c r="G14" s="205">
        <v>597256</v>
      </c>
      <c r="H14" s="205"/>
      <c r="I14" s="205"/>
      <c r="J14" s="248">
        <f t="shared" si="3"/>
        <v>393876</v>
      </c>
      <c r="K14" s="248">
        <v>393876</v>
      </c>
      <c r="L14" s="256"/>
    </row>
    <row r="15" s="47" customFormat="1" ht="23.25" customHeight="1" spans="1:12">
      <c r="A15" s="191" t="s">
        <v>229</v>
      </c>
      <c r="B15" s="250" t="s">
        <v>214</v>
      </c>
      <c r="C15" s="187" t="s">
        <v>230</v>
      </c>
      <c r="D15" s="205">
        <f t="shared" si="2"/>
        <v>655810</v>
      </c>
      <c r="E15" s="205">
        <f t="shared" si="1"/>
        <v>392757</v>
      </c>
      <c r="F15" s="205"/>
      <c r="G15" s="205">
        <f>G16</f>
        <v>392757</v>
      </c>
      <c r="H15" s="205"/>
      <c r="I15" s="205"/>
      <c r="J15" s="248">
        <f t="shared" si="3"/>
        <v>263053</v>
      </c>
      <c r="K15" s="248">
        <f>K16</f>
        <v>263053</v>
      </c>
      <c r="L15" s="256"/>
    </row>
    <row r="16" s="47" customFormat="1" ht="23.25" customHeight="1" spans="1:12">
      <c r="A16" s="191" t="s">
        <v>231</v>
      </c>
      <c r="B16" s="250" t="s">
        <v>214</v>
      </c>
      <c r="C16" s="187" t="s">
        <v>232</v>
      </c>
      <c r="D16" s="205">
        <f t="shared" si="2"/>
        <v>655810</v>
      </c>
      <c r="E16" s="205">
        <f t="shared" si="1"/>
        <v>392757</v>
      </c>
      <c r="F16" s="205"/>
      <c r="G16" s="205">
        <v>392757</v>
      </c>
      <c r="H16" s="205"/>
      <c r="I16" s="205"/>
      <c r="J16" s="248">
        <f t="shared" si="3"/>
        <v>263053</v>
      </c>
      <c r="K16" s="248">
        <v>263053</v>
      </c>
      <c r="L16" s="256"/>
    </row>
    <row r="17" s="47" customFormat="1" ht="23.25" customHeight="1" spans="1:12">
      <c r="A17" s="191" t="s">
        <v>233</v>
      </c>
      <c r="B17" s="250" t="s">
        <v>214</v>
      </c>
      <c r="C17" s="187" t="s">
        <v>234</v>
      </c>
      <c r="D17" s="205">
        <f t="shared" si="2"/>
        <v>1227654</v>
      </c>
      <c r="E17" s="205">
        <f>E18</f>
        <v>559927</v>
      </c>
      <c r="F17" s="205"/>
      <c r="G17" s="205">
        <f>G18</f>
        <v>559927</v>
      </c>
      <c r="H17" s="205"/>
      <c r="I17" s="205"/>
      <c r="J17" s="248">
        <f t="shared" si="3"/>
        <v>667727</v>
      </c>
      <c r="K17" s="248">
        <f>K20</f>
        <v>667727</v>
      </c>
      <c r="L17" s="256"/>
    </row>
    <row r="18" s="47" customFormat="1" ht="23.25" customHeight="1" spans="1:12">
      <c r="A18" s="191" t="s">
        <v>235</v>
      </c>
      <c r="B18" s="250" t="s">
        <v>214</v>
      </c>
      <c r="C18" s="187" t="s">
        <v>236</v>
      </c>
      <c r="D18" s="205">
        <f>SUM(D19:D20)</f>
        <v>1227654</v>
      </c>
      <c r="E18" s="205">
        <f>SUM(E19:E20)</f>
        <v>559927</v>
      </c>
      <c r="F18" s="205"/>
      <c r="G18" s="205">
        <f>SUM(G19:G20)</f>
        <v>559927</v>
      </c>
      <c r="H18" s="253"/>
      <c r="I18" s="253"/>
      <c r="J18" s="248"/>
      <c r="K18" s="248"/>
      <c r="L18" s="256"/>
    </row>
    <row r="19" s="47" customFormat="1" ht="23.25" customHeight="1" spans="1:12">
      <c r="A19" s="191" t="s">
        <v>237</v>
      </c>
      <c r="B19" s="250" t="s">
        <v>214</v>
      </c>
      <c r="C19" s="187" t="s">
        <v>238</v>
      </c>
      <c r="D19" s="205">
        <f>E19</f>
        <v>559927</v>
      </c>
      <c r="E19" s="205">
        <f>G19</f>
        <v>559927</v>
      </c>
      <c r="F19" s="205"/>
      <c r="G19" s="205">
        <v>559927</v>
      </c>
      <c r="H19" s="253"/>
      <c r="I19" s="253"/>
      <c r="J19" s="248"/>
      <c r="K19" s="248"/>
      <c r="L19" s="256"/>
    </row>
    <row r="20" s="47" customFormat="1" ht="23.25" customHeight="1" spans="1:12">
      <c r="A20" s="191" t="s">
        <v>239</v>
      </c>
      <c r="B20" s="250" t="s">
        <v>214</v>
      </c>
      <c r="C20" s="187" t="s">
        <v>240</v>
      </c>
      <c r="D20" s="205">
        <f>J20</f>
        <v>667727</v>
      </c>
      <c r="E20" s="205"/>
      <c r="F20" s="205"/>
      <c r="H20" s="253"/>
      <c r="I20" s="253"/>
      <c r="J20" s="248">
        <f>K20</f>
        <v>667727</v>
      </c>
      <c r="K20" s="205">
        <v>667727</v>
      </c>
      <c r="L20" s="256"/>
    </row>
    <row r="21" s="47" customFormat="1" ht="23.25" customHeight="1" spans="1:12">
      <c r="A21" s="191">
        <v>221</v>
      </c>
      <c r="B21" s="250" t="s">
        <v>214</v>
      </c>
      <c r="C21" s="187" t="s">
        <v>241</v>
      </c>
      <c r="D21" s="205">
        <f>E21+J21</f>
        <v>1486695</v>
      </c>
      <c r="E21" s="205">
        <f>H21</f>
        <v>895882</v>
      </c>
      <c r="F21" s="205"/>
      <c r="G21" s="205"/>
      <c r="H21" s="205">
        <f>H22</f>
        <v>895882</v>
      </c>
      <c r="I21" s="253"/>
      <c r="J21" s="248">
        <f>K21</f>
        <v>590813</v>
      </c>
      <c r="K21" s="248">
        <f>K22</f>
        <v>590813</v>
      </c>
      <c r="L21" s="256"/>
    </row>
    <row r="22" s="47" customFormat="1" ht="23.25" customHeight="1" spans="1:12">
      <c r="A22" s="191" t="s">
        <v>242</v>
      </c>
      <c r="B22" s="250" t="s">
        <v>214</v>
      </c>
      <c r="C22" s="187" t="s">
        <v>243</v>
      </c>
      <c r="D22" s="205">
        <f t="shared" ref="D22:D23" si="4">E22+J22</f>
        <v>1486695</v>
      </c>
      <c r="E22" s="205">
        <f>H22</f>
        <v>895882</v>
      </c>
      <c r="F22" s="205"/>
      <c r="G22" s="205"/>
      <c r="H22" s="205">
        <f>H23</f>
        <v>895882</v>
      </c>
      <c r="I22" s="253"/>
      <c r="J22" s="248">
        <f t="shared" ref="J22:J23" si="5">K22</f>
        <v>590813</v>
      </c>
      <c r="K22" s="248">
        <f>K23</f>
        <v>590813</v>
      </c>
      <c r="L22" s="256"/>
    </row>
    <row r="23" s="47" customFormat="1" ht="23.25" customHeight="1" spans="1:12">
      <c r="A23" s="191" t="s">
        <v>244</v>
      </c>
      <c r="B23" s="250" t="s">
        <v>214</v>
      </c>
      <c r="C23" s="187" t="s">
        <v>245</v>
      </c>
      <c r="D23" s="205">
        <f t="shared" si="4"/>
        <v>1486695</v>
      </c>
      <c r="E23" s="205">
        <f>H23</f>
        <v>895882</v>
      </c>
      <c r="F23" s="205"/>
      <c r="G23" s="205"/>
      <c r="H23" s="205">
        <v>895882</v>
      </c>
      <c r="I23" s="253"/>
      <c r="J23" s="248">
        <f t="shared" si="5"/>
        <v>590813</v>
      </c>
      <c r="K23" s="248">
        <v>590813</v>
      </c>
      <c r="L23" s="256"/>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3"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showGridLines="0" showZeros="0" workbookViewId="0">
      <selection activeCell="B10" sqref="B10"/>
    </sheetView>
  </sheetViews>
  <sheetFormatPr defaultColWidth="9.125" defaultRowHeight="10.8"/>
  <cols>
    <col min="1" max="1" width="15.25" style="47" customWidth="1"/>
    <col min="2" max="2" width="13.75" style="47" customWidth="1"/>
    <col min="3" max="3" width="38.5" style="47" customWidth="1"/>
    <col min="4" max="4" width="14.875" style="47" customWidth="1"/>
    <col min="5" max="5" width="14.375" style="47" customWidth="1"/>
    <col min="6" max="6" width="16.125" style="47" customWidth="1"/>
    <col min="7" max="7" width="12.875" style="47" customWidth="1"/>
    <col min="8" max="9" width="10.625" style="47" customWidth="1"/>
    <col min="10" max="11" width="15.125" style="47" customWidth="1"/>
    <col min="12" max="12" width="10.625" style="47" customWidth="1"/>
    <col min="13" max="13" width="16" style="47" customWidth="1"/>
    <col min="14" max="14" width="13.125" style="47" customWidth="1"/>
    <col min="15" max="15" width="14" style="47" customWidth="1"/>
    <col min="16" max="16" width="13.5" style="47" customWidth="1"/>
    <col min="17" max="17" width="10.625" style="47" customWidth="1"/>
    <col min="18" max="16384" width="9.125" style="47"/>
  </cols>
  <sheetData>
    <row r="1" ht="22.5" customHeight="1" spans="1:18">
      <c r="A1" s="212"/>
      <c r="B1" s="213"/>
      <c r="C1" s="147"/>
      <c r="D1" s="229"/>
      <c r="E1" s="229"/>
      <c r="F1" s="229"/>
      <c r="G1" s="229"/>
      <c r="H1" s="229"/>
      <c r="I1" s="229"/>
      <c r="J1" s="229"/>
      <c r="K1" s="229"/>
      <c r="L1" s="229"/>
      <c r="M1" s="229"/>
      <c r="N1" s="229"/>
      <c r="O1" s="229"/>
      <c r="P1" s="241" t="s">
        <v>546</v>
      </c>
      <c r="Q1" s="241"/>
      <c r="R1" s="160"/>
    </row>
    <row r="2" ht="22.5" customHeight="1" spans="1:18">
      <c r="A2" s="230" t="s">
        <v>547</v>
      </c>
      <c r="B2" s="230"/>
      <c r="C2" s="230"/>
      <c r="D2" s="230"/>
      <c r="E2" s="230"/>
      <c r="F2" s="230"/>
      <c r="G2" s="230"/>
      <c r="H2" s="230"/>
      <c r="I2" s="230"/>
      <c r="J2" s="230"/>
      <c r="K2" s="230"/>
      <c r="L2" s="230"/>
      <c r="M2" s="230"/>
      <c r="N2" s="230"/>
      <c r="O2" s="230"/>
      <c r="P2" s="230"/>
      <c r="Q2" s="230"/>
      <c r="R2" s="160"/>
    </row>
    <row r="3" ht="22.5" customHeight="1" spans="1:18">
      <c r="A3" s="231"/>
      <c r="B3" s="232"/>
      <c r="C3" s="232"/>
      <c r="D3" s="232"/>
      <c r="E3" s="232"/>
      <c r="F3" s="232"/>
      <c r="G3" s="232"/>
      <c r="H3" s="229"/>
      <c r="I3" s="229"/>
      <c r="J3" s="229"/>
      <c r="K3" s="229"/>
      <c r="L3" s="229"/>
      <c r="M3" s="229"/>
      <c r="N3" s="229"/>
      <c r="O3" s="229"/>
      <c r="P3" s="242" t="s">
        <v>171</v>
      </c>
      <c r="Q3" s="242"/>
      <c r="R3" s="160"/>
    </row>
    <row r="4" ht="22.5" customHeight="1" spans="1:18">
      <c r="A4" s="156" t="s">
        <v>210</v>
      </c>
      <c r="B4" s="233" t="s">
        <v>172</v>
      </c>
      <c r="C4" s="234" t="s">
        <v>211</v>
      </c>
      <c r="D4" s="152" t="s">
        <v>174</v>
      </c>
      <c r="E4" s="156" t="s">
        <v>519</v>
      </c>
      <c r="F4" s="156"/>
      <c r="G4" s="156"/>
      <c r="H4" s="156"/>
      <c r="I4" s="156"/>
      <c r="J4" s="156"/>
      <c r="K4" s="156"/>
      <c r="L4" s="156"/>
      <c r="M4" s="156"/>
      <c r="N4" s="156"/>
      <c r="O4" s="243" t="s">
        <v>522</v>
      </c>
      <c r="P4" s="243"/>
      <c r="Q4" s="243"/>
      <c r="R4" s="160"/>
    </row>
    <row r="5" ht="39" customHeight="1" spans="1:18">
      <c r="A5" s="156"/>
      <c r="B5" s="235"/>
      <c r="C5" s="236"/>
      <c r="D5" s="156"/>
      <c r="E5" s="233" t="s">
        <v>188</v>
      </c>
      <c r="F5" s="153" t="s">
        <v>548</v>
      </c>
      <c r="G5" s="153" t="s">
        <v>322</v>
      </c>
      <c r="H5" s="153" t="s">
        <v>323</v>
      </c>
      <c r="I5" s="153" t="s">
        <v>549</v>
      </c>
      <c r="J5" s="153" t="s">
        <v>325</v>
      </c>
      <c r="K5" s="153" t="s">
        <v>321</v>
      </c>
      <c r="L5" s="153" t="s">
        <v>328</v>
      </c>
      <c r="M5" s="153" t="s">
        <v>550</v>
      </c>
      <c r="N5" s="153" t="s">
        <v>331</v>
      </c>
      <c r="O5" s="244" t="s">
        <v>188</v>
      </c>
      <c r="P5" s="151" t="s">
        <v>551</v>
      </c>
      <c r="Q5" s="151" t="s">
        <v>544</v>
      </c>
      <c r="R5" s="160"/>
    </row>
    <row r="6" s="47" customFormat="1" ht="22.5" customHeight="1" spans="1:18">
      <c r="A6" s="151"/>
      <c r="B6" s="159"/>
      <c r="C6" s="151" t="s">
        <v>188</v>
      </c>
      <c r="D6" s="237">
        <f>E6+O6</f>
        <v>3132982</v>
      </c>
      <c r="E6" s="237">
        <f>SUM(F6:N6)</f>
        <v>1998903</v>
      </c>
      <c r="F6" s="237">
        <f>F7</f>
        <v>1398703</v>
      </c>
      <c r="G6" s="237">
        <f t="shared" ref="G6:N7" si="0">G7</f>
        <v>117000</v>
      </c>
      <c r="H6" s="237">
        <f t="shared" si="0"/>
        <v>0</v>
      </c>
      <c r="I6" s="237">
        <f t="shared" si="0"/>
        <v>0</v>
      </c>
      <c r="J6" s="237">
        <f t="shared" si="0"/>
        <v>234000</v>
      </c>
      <c r="K6" s="237">
        <f t="shared" si="0"/>
        <v>0</v>
      </c>
      <c r="L6" s="237">
        <f t="shared" si="0"/>
        <v>0</v>
      </c>
      <c r="M6" s="237">
        <f t="shared" si="0"/>
        <v>58500</v>
      </c>
      <c r="N6" s="237">
        <f t="shared" si="0"/>
        <v>190700</v>
      </c>
      <c r="O6" s="237">
        <v>1134079</v>
      </c>
      <c r="P6" s="237">
        <v>1134079</v>
      </c>
      <c r="Q6" s="237">
        <v>0</v>
      </c>
      <c r="R6" s="160"/>
    </row>
    <row r="7" customFormat="1" ht="22.5" customHeight="1" spans="1:17">
      <c r="A7" s="151"/>
      <c r="B7" s="238" t="s">
        <v>214</v>
      </c>
      <c r="C7" s="239" t="s">
        <v>552</v>
      </c>
      <c r="D7" s="237">
        <f>E7+O7</f>
        <v>3132982</v>
      </c>
      <c r="E7" s="237">
        <f>E8</f>
        <v>1998903</v>
      </c>
      <c r="F7" s="237">
        <f t="shared" ref="F7:F9" si="1">F8</f>
        <v>1398703</v>
      </c>
      <c r="G7" s="237">
        <f t="shared" si="0"/>
        <v>117000</v>
      </c>
      <c r="H7" s="237">
        <f t="shared" si="0"/>
        <v>0</v>
      </c>
      <c r="I7" s="237">
        <f t="shared" si="0"/>
        <v>0</v>
      </c>
      <c r="J7" s="237">
        <f t="shared" si="0"/>
        <v>234000</v>
      </c>
      <c r="K7" s="237">
        <f t="shared" si="0"/>
        <v>0</v>
      </c>
      <c r="L7" s="237">
        <f t="shared" si="0"/>
        <v>0</v>
      </c>
      <c r="M7" s="237">
        <f t="shared" si="0"/>
        <v>58500</v>
      </c>
      <c r="N7" s="237">
        <f t="shared" si="0"/>
        <v>190700</v>
      </c>
      <c r="O7" s="237">
        <v>1134079</v>
      </c>
      <c r="P7" s="237">
        <v>1134079</v>
      </c>
      <c r="Q7" s="237">
        <v>0</v>
      </c>
    </row>
    <row r="8" s="47" customFormat="1" ht="25.2" customHeight="1" spans="1:18">
      <c r="A8" s="224">
        <v>213</v>
      </c>
      <c r="B8" s="238" t="s">
        <v>214</v>
      </c>
      <c r="C8" s="224" t="s">
        <v>553</v>
      </c>
      <c r="D8" s="237">
        <f>D9</f>
        <v>3132982</v>
      </c>
      <c r="E8" s="237">
        <f>SUM(F8:N8)</f>
        <v>1998903</v>
      </c>
      <c r="F8" s="237">
        <f t="shared" si="1"/>
        <v>1398703</v>
      </c>
      <c r="G8" s="237">
        <f t="shared" ref="G8:Q8" si="2">G9</f>
        <v>117000</v>
      </c>
      <c r="H8" s="237">
        <f t="shared" si="2"/>
        <v>0</v>
      </c>
      <c r="I8" s="237">
        <f t="shared" si="2"/>
        <v>0</v>
      </c>
      <c r="J8" s="237">
        <f t="shared" si="2"/>
        <v>234000</v>
      </c>
      <c r="K8" s="237">
        <f t="shared" si="2"/>
        <v>0</v>
      </c>
      <c r="L8" s="237">
        <f t="shared" si="2"/>
        <v>0</v>
      </c>
      <c r="M8" s="237">
        <f t="shared" si="2"/>
        <v>58500</v>
      </c>
      <c r="N8" s="237">
        <f t="shared" si="2"/>
        <v>190700</v>
      </c>
      <c r="O8" s="237">
        <f t="shared" si="2"/>
        <v>1134079</v>
      </c>
      <c r="P8" s="237">
        <f t="shared" si="2"/>
        <v>1134079</v>
      </c>
      <c r="Q8" s="237">
        <f t="shared" si="2"/>
        <v>0</v>
      </c>
      <c r="R8" s="160"/>
    </row>
    <row r="9" s="47" customFormat="1" ht="25.2" customHeight="1" spans="1:18">
      <c r="A9" s="225">
        <v>21303</v>
      </c>
      <c r="B9" s="238" t="s">
        <v>214</v>
      </c>
      <c r="C9" s="224" t="s">
        <v>554</v>
      </c>
      <c r="D9" s="237">
        <f>D10</f>
        <v>3132982</v>
      </c>
      <c r="E9" s="237">
        <f>SUM(F9:N9)</f>
        <v>1998903</v>
      </c>
      <c r="F9" s="237">
        <f t="shared" si="1"/>
        <v>1398703</v>
      </c>
      <c r="G9" s="237">
        <f t="shared" ref="G9:Q9" si="3">G10</f>
        <v>117000</v>
      </c>
      <c r="H9" s="237">
        <f t="shared" si="3"/>
        <v>0</v>
      </c>
      <c r="I9" s="237">
        <f t="shared" si="3"/>
        <v>0</v>
      </c>
      <c r="J9" s="237">
        <f t="shared" si="3"/>
        <v>234000</v>
      </c>
      <c r="K9" s="237">
        <f t="shared" si="3"/>
        <v>0</v>
      </c>
      <c r="L9" s="237">
        <f t="shared" si="3"/>
        <v>0</v>
      </c>
      <c r="M9" s="237">
        <f t="shared" si="3"/>
        <v>58500</v>
      </c>
      <c r="N9" s="237">
        <f t="shared" si="3"/>
        <v>190700</v>
      </c>
      <c r="O9" s="237">
        <f t="shared" si="3"/>
        <v>1134079</v>
      </c>
      <c r="P9" s="237">
        <f t="shared" si="3"/>
        <v>1134079</v>
      </c>
      <c r="Q9" s="237">
        <f t="shared" si="3"/>
        <v>0</v>
      </c>
      <c r="R9" s="160"/>
    </row>
    <row r="10" ht="25.2" customHeight="1" spans="1:18">
      <c r="A10" s="240">
        <v>2130301</v>
      </c>
      <c r="B10" s="238" t="s">
        <v>214</v>
      </c>
      <c r="C10" s="151" t="s">
        <v>555</v>
      </c>
      <c r="D10" s="237">
        <f>E10+O10</f>
        <v>3132982</v>
      </c>
      <c r="E10" s="237">
        <f>SUM(F10:N10)</f>
        <v>1998903</v>
      </c>
      <c r="F10" s="237">
        <v>1398703</v>
      </c>
      <c r="G10" s="237">
        <v>117000</v>
      </c>
      <c r="H10" s="237">
        <v>0</v>
      </c>
      <c r="I10" s="237">
        <v>0</v>
      </c>
      <c r="J10" s="237">
        <v>234000</v>
      </c>
      <c r="K10" s="237">
        <v>0</v>
      </c>
      <c r="L10" s="237">
        <v>0</v>
      </c>
      <c r="M10" s="237">
        <v>58500</v>
      </c>
      <c r="N10" s="237">
        <v>190700</v>
      </c>
      <c r="O10" s="237">
        <f>P10</f>
        <v>1134079</v>
      </c>
      <c r="P10" s="237">
        <v>1134079</v>
      </c>
      <c r="Q10" s="237">
        <v>0</v>
      </c>
      <c r="R10" s="160"/>
    </row>
    <row r="11" ht="22.5" customHeight="1" spans="1:18">
      <c r="A11" s="160"/>
      <c r="B11" s="160"/>
      <c r="C11" s="160"/>
      <c r="D11" s="160"/>
      <c r="E11" s="160"/>
      <c r="F11" s="160"/>
      <c r="G11" s="160"/>
      <c r="H11" s="160"/>
      <c r="I11" s="160"/>
      <c r="J11" s="160"/>
      <c r="K11" s="160"/>
      <c r="L11" s="160"/>
      <c r="M11" s="160"/>
      <c r="N11" s="160"/>
      <c r="O11" s="160"/>
      <c r="P11" s="160"/>
      <c r="Q11" s="160"/>
      <c r="R11" s="160"/>
    </row>
    <row r="12" ht="22.5" customHeight="1" spans="1:18">
      <c r="A12" s="160"/>
      <c r="B12" s="160"/>
      <c r="C12" s="160"/>
      <c r="D12" s="160"/>
      <c r="E12" s="160"/>
      <c r="F12" s="160"/>
      <c r="G12" s="160"/>
      <c r="H12" s="160"/>
      <c r="I12" s="160"/>
      <c r="J12" s="160"/>
      <c r="K12" s="160"/>
      <c r="L12" s="160"/>
      <c r="M12" s="160"/>
      <c r="N12" s="160"/>
      <c r="O12" s="160"/>
      <c r="P12" s="160"/>
      <c r="Q12" s="160"/>
      <c r="R12" s="160"/>
    </row>
    <row r="13" ht="22.5" customHeight="1" spans="1:18">
      <c r="A13" s="160"/>
      <c r="B13" s="160"/>
      <c r="C13" s="160"/>
      <c r="D13" s="160"/>
      <c r="E13" s="160"/>
      <c r="F13" s="160"/>
      <c r="G13" s="160"/>
      <c r="H13" s="160"/>
      <c r="I13" s="160"/>
      <c r="J13" s="160"/>
      <c r="K13" s="160"/>
      <c r="L13" s="160"/>
      <c r="M13" s="160"/>
      <c r="N13" s="160"/>
      <c r="O13" s="160"/>
      <c r="P13" s="160"/>
      <c r="Q13" s="160"/>
      <c r="R13" s="160"/>
    </row>
    <row r="14" ht="22.5" customHeight="1" spans="1:18">
      <c r="A14" s="160"/>
      <c r="B14" s="160"/>
      <c r="C14" s="160"/>
      <c r="D14" s="160"/>
      <c r="E14" s="160"/>
      <c r="F14" s="160"/>
      <c r="G14" s="160"/>
      <c r="H14" s="160"/>
      <c r="I14" s="160"/>
      <c r="J14" s="160"/>
      <c r="K14" s="160"/>
      <c r="L14" s="160"/>
      <c r="M14" s="160"/>
      <c r="N14" s="160"/>
      <c r="O14" s="160"/>
      <c r="P14" s="160"/>
      <c r="Q14" s="160"/>
      <c r="R14" s="160"/>
    </row>
    <row r="15" ht="22.5" customHeight="1" spans="1:18">
      <c r="A15" s="160"/>
      <c r="B15" s="160"/>
      <c r="C15" s="160"/>
      <c r="D15" s="160"/>
      <c r="E15" s="160"/>
      <c r="F15" s="160"/>
      <c r="G15" s="160"/>
      <c r="H15" s="160"/>
      <c r="I15" s="160"/>
      <c r="J15" s="160"/>
      <c r="K15" s="160"/>
      <c r="L15" s="160"/>
      <c r="M15" s="160"/>
      <c r="N15" s="160"/>
      <c r="O15" s="160"/>
      <c r="P15" s="160"/>
      <c r="Q15" s="160"/>
      <c r="R15" s="160"/>
    </row>
    <row r="16" ht="22.5" customHeight="1" spans="1:18">
      <c r="A16" s="160"/>
      <c r="B16" s="160"/>
      <c r="C16" s="160"/>
      <c r="D16" s="160"/>
      <c r="E16" s="160"/>
      <c r="F16" s="160"/>
      <c r="G16" s="160"/>
      <c r="H16" s="160"/>
      <c r="I16" s="160"/>
      <c r="J16" s="160"/>
      <c r="K16" s="160"/>
      <c r="L16" s="160"/>
      <c r="M16" s="160"/>
      <c r="N16" s="160"/>
      <c r="O16" s="160"/>
      <c r="P16" s="160"/>
      <c r="Q16" s="160"/>
      <c r="R16" s="16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1"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B10" sqref="B10"/>
    </sheetView>
  </sheetViews>
  <sheetFormatPr defaultColWidth="9.125" defaultRowHeight="10.8"/>
  <cols>
    <col min="1" max="1" width="17.125" customWidth="1"/>
    <col min="2" max="2" width="15.375" customWidth="1"/>
    <col min="3" max="3" width="49.5" customWidth="1"/>
    <col min="4" max="4" width="18.125" customWidth="1"/>
    <col min="5" max="9" width="17.375" customWidth="1"/>
  </cols>
  <sheetData>
    <row r="1" ht="22.5" customHeight="1" spans="1:9">
      <c r="A1" s="212"/>
      <c r="B1" s="213"/>
      <c r="C1" s="147"/>
      <c r="D1" s="147"/>
      <c r="E1" s="147"/>
      <c r="F1" s="147"/>
      <c r="G1" s="147"/>
      <c r="H1" s="147"/>
      <c r="I1" s="227" t="s">
        <v>556</v>
      </c>
    </row>
    <row r="2" ht="22.5" customHeight="1" spans="1:9">
      <c r="A2" s="148" t="s">
        <v>557</v>
      </c>
      <c r="B2" s="148"/>
      <c r="C2" s="148"/>
      <c r="D2" s="148"/>
      <c r="E2" s="148"/>
      <c r="F2" s="148"/>
      <c r="G2" s="148"/>
      <c r="H2" s="148"/>
      <c r="I2" s="148"/>
    </row>
    <row r="3" ht="22.5" customHeight="1" spans="1:9">
      <c r="A3" s="214"/>
      <c r="B3" s="215"/>
      <c r="C3" s="215"/>
      <c r="D3" s="215"/>
      <c r="E3" s="215"/>
      <c r="F3" s="216"/>
      <c r="G3" s="216"/>
      <c r="H3" s="216"/>
      <c r="I3" s="228" t="s">
        <v>171</v>
      </c>
    </row>
    <row r="4" ht="22.5" customHeight="1" spans="1:9">
      <c r="A4" s="217" t="s">
        <v>210</v>
      </c>
      <c r="B4" s="217" t="s">
        <v>172</v>
      </c>
      <c r="C4" s="218" t="s">
        <v>211</v>
      </c>
      <c r="D4" s="218" t="s">
        <v>174</v>
      </c>
      <c r="E4" s="219" t="s">
        <v>558</v>
      </c>
      <c r="F4" s="220" t="s">
        <v>341</v>
      </c>
      <c r="G4" s="220" t="s">
        <v>343</v>
      </c>
      <c r="H4" s="220" t="s">
        <v>559</v>
      </c>
      <c r="I4" s="220" t="s">
        <v>344</v>
      </c>
    </row>
    <row r="5" ht="38.25" customHeight="1" spans="1:9">
      <c r="A5" s="217"/>
      <c r="B5" s="217"/>
      <c r="C5" s="217"/>
      <c r="D5" s="217"/>
      <c r="E5" s="220"/>
      <c r="F5" s="220"/>
      <c r="G5" s="220"/>
      <c r="H5" s="220"/>
      <c r="I5" s="220"/>
    </row>
    <row r="6" s="47" customFormat="1" ht="22.5" customHeight="1" spans="1:9">
      <c r="A6" s="156"/>
      <c r="B6" s="221"/>
      <c r="C6" s="156" t="s">
        <v>188</v>
      </c>
      <c r="D6" s="186">
        <v>16560</v>
      </c>
      <c r="E6" s="186">
        <v>16560</v>
      </c>
      <c r="F6" s="186">
        <v>0</v>
      </c>
      <c r="G6" s="186">
        <v>0</v>
      </c>
      <c r="H6" s="186">
        <v>0</v>
      </c>
      <c r="I6" s="186">
        <v>0</v>
      </c>
    </row>
    <row r="7" ht="22.5" customHeight="1" spans="1:9">
      <c r="A7" s="156"/>
      <c r="B7" s="222" t="s">
        <v>214</v>
      </c>
      <c r="C7" s="223" t="s">
        <v>560</v>
      </c>
      <c r="D7" s="186">
        <v>16560</v>
      </c>
      <c r="E7" s="186">
        <v>16560</v>
      </c>
      <c r="F7" s="186">
        <v>0</v>
      </c>
      <c r="G7" s="186">
        <v>0</v>
      </c>
      <c r="H7" s="186">
        <v>0</v>
      </c>
      <c r="I7" s="186">
        <v>0</v>
      </c>
    </row>
    <row r="8" customFormat="1" ht="22.5" customHeight="1" spans="1:9">
      <c r="A8" s="224">
        <v>213</v>
      </c>
      <c r="B8" s="222" t="s">
        <v>214</v>
      </c>
      <c r="C8" s="224" t="s">
        <v>561</v>
      </c>
      <c r="D8" s="186">
        <f>E8</f>
        <v>16560</v>
      </c>
      <c r="E8" s="186">
        <f>E9</f>
        <v>16560</v>
      </c>
      <c r="F8" s="186"/>
      <c r="G8" s="186"/>
      <c r="H8" s="186"/>
      <c r="I8" s="186"/>
    </row>
    <row r="9" customFormat="1" ht="22.5" customHeight="1" spans="1:9">
      <c r="A9" s="225">
        <v>21303</v>
      </c>
      <c r="B9" s="222" t="s">
        <v>214</v>
      </c>
      <c r="C9" s="224" t="s">
        <v>562</v>
      </c>
      <c r="D9" s="186">
        <f>E9</f>
        <v>16560</v>
      </c>
      <c r="E9" s="186">
        <f>E10</f>
        <v>16560</v>
      </c>
      <c r="F9" s="186"/>
      <c r="G9" s="186"/>
      <c r="H9" s="186"/>
      <c r="I9" s="186"/>
    </row>
    <row r="10" ht="22.5" customHeight="1" spans="1:9">
      <c r="A10" s="226">
        <v>2130301</v>
      </c>
      <c r="B10" s="222" t="s">
        <v>214</v>
      </c>
      <c r="C10" s="223" t="s">
        <v>563</v>
      </c>
      <c r="D10" s="186">
        <f>E10</f>
        <v>16560</v>
      </c>
      <c r="E10" s="186">
        <v>16560</v>
      </c>
      <c r="F10" s="186">
        <v>0</v>
      </c>
      <c r="G10" s="186">
        <v>0</v>
      </c>
      <c r="H10" s="186">
        <v>0</v>
      </c>
      <c r="I10" s="186">
        <v>0</v>
      </c>
    </row>
    <row r="11" ht="22.5" customHeight="1" spans="1:12">
      <c r="A11" s="160"/>
      <c r="B11" s="160"/>
      <c r="C11" s="160"/>
      <c r="D11" s="160"/>
      <c r="E11" s="160"/>
      <c r="F11" s="160"/>
      <c r="G11" s="160"/>
      <c r="H11" s="160"/>
      <c r="I11" s="160"/>
      <c r="K11" s="47"/>
      <c r="L11" s="47"/>
    </row>
    <row r="12" ht="22.5" customHeight="1" spans="1:11">
      <c r="A12" s="160"/>
      <c r="B12" s="160"/>
      <c r="C12" s="160"/>
      <c r="D12" s="160"/>
      <c r="E12" s="160"/>
      <c r="F12" s="160"/>
      <c r="G12" s="160"/>
      <c r="H12" s="160"/>
      <c r="I12" s="160"/>
      <c r="J12" s="47"/>
      <c r="K12" s="47"/>
    </row>
    <row r="13" ht="22.5" customHeight="1" spans="1:9">
      <c r="A13" s="160"/>
      <c r="B13" s="160"/>
      <c r="C13" s="160"/>
      <c r="D13" s="160"/>
      <c r="E13" s="160"/>
      <c r="F13" s="160"/>
      <c r="G13" s="160"/>
      <c r="H13" s="160"/>
      <c r="I13" s="160"/>
    </row>
    <row r="14" ht="22.5" customHeight="1" spans="1:9">
      <c r="A14" s="160"/>
      <c r="B14" s="160"/>
      <c r="C14" s="160"/>
      <c r="D14" s="160"/>
      <c r="E14" s="160"/>
      <c r="F14" s="160"/>
      <c r="G14" s="160"/>
      <c r="H14" s="160"/>
      <c r="I14" s="160"/>
    </row>
    <row r="15" ht="22.5" customHeight="1" spans="1:9">
      <c r="A15" s="160"/>
      <c r="B15" s="160"/>
      <c r="C15" s="160"/>
      <c r="D15" s="160"/>
      <c r="E15" s="160"/>
      <c r="F15" s="160"/>
      <c r="G15" s="160"/>
      <c r="H15" s="160"/>
      <c r="I15" s="160"/>
    </row>
    <row r="16" ht="22.5" customHeight="1" spans="1:9">
      <c r="A16" s="160"/>
      <c r="B16" s="160"/>
      <c r="C16" s="160"/>
      <c r="D16" s="160"/>
      <c r="E16" s="160"/>
      <c r="F16" s="160"/>
      <c r="G16" s="160"/>
      <c r="H16" s="160"/>
      <c r="I16" s="160"/>
    </row>
    <row r="17" ht="22.5" customHeight="1" spans="1:9">
      <c r="A17" s="160"/>
      <c r="B17" s="160"/>
      <c r="C17" s="160"/>
      <c r="D17" s="160"/>
      <c r="E17" s="160"/>
      <c r="F17" s="160"/>
      <c r="G17" s="160"/>
      <c r="H17" s="160"/>
      <c r="I17" s="160"/>
    </row>
    <row r="18" ht="22.5" customHeight="1" spans="1:9">
      <c r="A18" s="160"/>
      <c r="B18" s="160"/>
      <c r="C18" s="160"/>
      <c r="D18" s="160"/>
      <c r="E18" s="160"/>
      <c r="F18" s="160"/>
      <c r="G18" s="160"/>
      <c r="H18" s="160"/>
      <c r="I18" s="160"/>
    </row>
    <row r="19" ht="22.5" customHeight="1" spans="1:9">
      <c r="A19" s="160"/>
      <c r="B19" s="160"/>
      <c r="C19" s="160"/>
      <c r="D19" s="160"/>
      <c r="E19" s="160"/>
      <c r="F19" s="160"/>
      <c r="G19" s="160"/>
      <c r="H19" s="160"/>
      <c r="I19" s="160"/>
    </row>
    <row r="20" ht="22.5" customHeight="1" spans="1:9">
      <c r="A20" s="160"/>
      <c r="B20" s="160"/>
      <c r="C20" s="160"/>
      <c r="D20" s="160"/>
      <c r="E20" s="160"/>
      <c r="F20" s="160"/>
      <c r="G20" s="160"/>
      <c r="H20" s="160"/>
      <c r="I20" s="160"/>
    </row>
    <row r="21" ht="22.5" customHeight="1" spans="1:9">
      <c r="A21" s="160"/>
      <c r="B21" s="160"/>
      <c r="C21" s="160"/>
      <c r="D21" s="160"/>
      <c r="E21" s="160"/>
      <c r="F21" s="160"/>
      <c r="G21" s="160"/>
      <c r="H21" s="160"/>
      <c r="I21" s="160"/>
    </row>
    <row r="22" ht="22.5" customHeight="1" spans="1:9">
      <c r="A22" s="160"/>
      <c r="B22" s="160"/>
      <c r="C22" s="160"/>
      <c r="D22" s="160"/>
      <c r="E22" s="160"/>
      <c r="F22" s="160"/>
      <c r="G22" s="160"/>
      <c r="H22" s="160"/>
      <c r="I22" s="160"/>
    </row>
    <row r="23" ht="22.5" customHeight="1" spans="1:9">
      <c r="A23" s="160"/>
      <c r="B23" s="160"/>
      <c r="C23" s="160"/>
      <c r="D23" s="160"/>
      <c r="E23" s="160"/>
      <c r="F23" s="160"/>
      <c r="G23" s="160"/>
      <c r="H23" s="160"/>
      <c r="I23" s="16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5"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J19" sqref="J19"/>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564</v>
      </c>
      <c r="Q1" s="160"/>
      <c r="R1" s="160"/>
    </row>
    <row r="2" ht="23.25" customHeight="1" spans="1:18">
      <c r="A2" s="148"/>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171</v>
      </c>
      <c r="Q3" s="160"/>
      <c r="R3" s="160"/>
    </row>
    <row r="4" ht="25.5" customHeight="1" spans="1:18">
      <c r="A4" s="151" t="s">
        <v>210</v>
      </c>
      <c r="B4" s="151" t="s">
        <v>172</v>
      </c>
      <c r="C4" s="152" t="s">
        <v>211</v>
      </c>
      <c r="D4" s="153" t="s">
        <v>212</v>
      </c>
      <c r="E4" s="154" t="s">
        <v>518</v>
      </c>
      <c r="F4" s="155" t="s">
        <v>519</v>
      </c>
      <c r="G4" s="154" t="s">
        <v>520</v>
      </c>
      <c r="H4" s="154" t="s">
        <v>521</v>
      </c>
      <c r="I4" s="157" t="s">
        <v>522</v>
      </c>
      <c r="J4" s="157" t="s">
        <v>523</v>
      </c>
      <c r="K4" s="157" t="s">
        <v>282</v>
      </c>
      <c r="L4" s="157" t="s">
        <v>524</v>
      </c>
      <c r="M4" s="157" t="s">
        <v>275</v>
      </c>
      <c r="N4" s="157" t="s">
        <v>283</v>
      </c>
      <c r="O4" s="157" t="s">
        <v>278</v>
      </c>
      <c r="P4" s="151" t="s">
        <v>284</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s="47" customFormat="1" ht="23.25" customHeight="1" spans="1:18">
      <c r="A7" s="151"/>
      <c r="B7" s="159" t="s">
        <v>214</v>
      </c>
      <c r="C7" s="151" t="s">
        <v>370</v>
      </c>
      <c r="D7" s="159" t="s">
        <v>371</v>
      </c>
      <c r="E7" s="159" t="s">
        <v>371</v>
      </c>
      <c r="F7" s="159" t="s">
        <v>371</v>
      </c>
      <c r="G7" s="159" t="s">
        <v>371</v>
      </c>
      <c r="H7" s="159" t="s">
        <v>371</v>
      </c>
      <c r="I7" s="159" t="s">
        <v>371</v>
      </c>
      <c r="J7" s="159" t="s">
        <v>371</v>
      </c>
      <c r="K7" s="159" t="s">
        <v>371</v>
      </c>
      <c r="L7" s="159" t="s">
        <v>371</v>
      </c>
      <c r="M7" s="159" t="s">
        <v>371</v>
      </c>
      <c r="N7" s="159" t="s">
        <v>371</v>
      </c>
      <c r="O7" s="159" t="s">
        <v>371</v>
      </c>
      <c r="P7" s="159" t="s">
        <v>371</v>
      </c>
      <c r="Q7" s="160"/>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H16" sqref="H16"/>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565</v>
      </c>
      <c r="Q1" s="160"/>
      <c r="R1" s="160"/>
    </row>
    <row r="2" ht="23.25" customHeight="1" spans="1:18">
      <c r="A2" s="148" t="s">
        <v>566</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567</v>
      </c>
      <c r="Q3" s="160"/>
      <c r="R3" s="160"/>
    </row>
    <row r="4" ht="25.5" customHeight="1" spans="1:18">
      <c r="A4" s="151" t="s">
        <v>210</v>
      </c>
      <c r="B4" s="151" t="s">
        <v>172</v>
      </c>
      <c r="C4" s="152" t="s">
        <v>211</v>
      </c>
      <c r="D4" s="153" t="s">
        <v>212</v>
      </c>
      <c r="E4" s="154" t="s">
        <v>518</v>
      </c>
      <c r="F4" s="155" t="s">
        <v>519</v>
      </c>
      <c r="G4" s="154" t="s">
        <v>520</v>
      </c>
      <c r="H4" s="154" t="s">
        <v>521</v>
      </c>
      <c r="I4" s="157" t="s">
        <v>522</v>
      </c>
      <c r="J4" s="157" t="s">
        <v>523</v>
      </c>
      <c r="K4" s="157" t="s">
        <v>282</v>
      </c>
      <c r="L4" s="157" t="s">
        <v>524</v>
      </c>
      <c r="M4" s="157" t="s">
        <v>275</v>
      </c>
      <c r="N4" s="157" t="s">
        <v>283</v>
      </c>
      <c r="O4" s="157" t="s">
        <v>278</v>
      </c>
      <c r="P4" s="151" t="s">
        <v>284</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s="47" customFormat="1" ht="23.25" customHeight="1" spans="1:18">
      <c r="A7" s="151"/>
      <c r="B7" s="159" t="s">
        <v>214</v>
      </c>
      <c r="C7" s="151" t="s">
        <v>370</v>
      </c>
      <c r="D7" s="159" t="s">
        <v>371</v>
      </c>
      <c r="E7" s="159" t="s">
        <v>371</v>
      </c>
      <c r="F7" s="159" t="s">
        <v>371</v>
      </c>
      <c r="G7" s="159" t="s">
        <v>371</v>
      </c>
      <c r="H7" s="159" t="s">
        <v>371</v>
      </c>
      <c r="I7" s="159" t="s">
        <v>371</v>
      </c>
      <c r="J7" s="159" t="s">
        <v>371</v>
      </c>
      <c r="K7" s="159" t="s">
        <v>371</v>
      </c>
      <c r="L7" s="159" t="s">
        <v>371</v>
      </c>
      <c r="M7" s="159" t="s">
        <v>371</v>
      </c>
      <c r="N7" s="159" t="s">
        <v>371</v>
      </c>
      <c r="O7" s="159" t="s">
        <v>371</v>
      </c>
      <c r="P7" s="159" t="s">
        <v>371</v>
      </c>
      <c r="Q7" s="211"/>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topLeftCell="A17" workbookViewId="0">
      <selection activeCell="B9" sqref="B9:B29"/>
    </sheetView>
  </sheetViews>
  <sheetFormatPr defaultColWidth="9" defaultRowHeight="10.8"/>
  <cols>
    <col min="1" max="1" width="13.75" customWidth="1"/>
    <col min="2" max="2" width="13.875" customWidth="1"/>
    <col min="3" max="3" width="44" customWidth="1"/>
    <col min="4" max="4" width="19.5" customWidth="1"/>
    <col min="5" max="5" width="14.875" customWidth="1"/>
    <col min="6" max="6" width="12.875" customWidth="1"/>
    <col min="7" max="7" width="11" customWidth="1"/>
    <col min="8" max="8" width="12.375" customWidth="1"/>
    <col min="9" max="9" width="16" customWidth="1"/>
    <col min="10" max="10" width="13.125" customWidth="1"/>
    <col min="11" max="11" width="11.625" customWidth="1"/>
  </cols>
  <sheetData>
    <row r="1" ht="20.25" customHeight="1" spans="22:22">
      <c r="V1" s="210" t="s">
        <v>568</v>
      </c>
    </row>
    <row r="2" ht="32.25" customHeight="1" spans="1:22">
      <c r="A2" s="164" t="s">
        <v>52</v>
      </c>
      <c r="B2" s="164"/>
      <c r="C2" s="164"/>
      <c r="D2" s="164"/>
      <c r="E2" s="164"/>
      <c r="F2" s="164"/>
      <c r="G2" s="164"/>
      <c r="H2" s="164"/>
      <c r="I2" s="164"/>
      <c r="J2" s="164"/>
      <c r="K2" s="164"/>
      <c r="L2" s="164"/>
      <c r="M2" s="164"/>
      <c r="N2" s="164"/>
      <c r="O2" s="164"/>
      <c r="P2" s="164"/>
      <c r="Q2" s="164"/>
      <c r="R2" s="164"/>
      <c r="S2" s="164"/>
      <c r="T2" s="164"/>
      <c r="U2" s="164"/>
      <c r="V2" s="164"/>
    </row>
    <row r="3" ht="11.25" customHeight="1"/>
    <row r="4" ht="11.25" customHeight="1"/>
    <row r="5" ht="29.25" customHeight="1" spans="1:22">
      <c r="A5" s="165" t="s">
        <v>210</v>
      </c>
      <c r="B5" s="166" t="s">
        <v>172</v>
      </c>
      <c r="C5" s="166" t="s">
        <v>350</v>
      </c>
      <c r="D5" s="165" t="s">
        <v>569</v>
      </c>
      <c r="E5" s="167" t="s">
        <v>267</v>
      </c>
      <c r="F5" s="168"/>
      <c r="G5" s="168"/>
      <c r="H5" s="169"/>
      <c r="I5" s="176" t="s">
        <v>268</v>
      </c>
      <c r="J5" s="177"/>
      <c r="K5" s="177"/>
      <c r="L5" s="177"/>
      <c r="M5" s="177"/>
      <c r="N5" s="177"/>
      <c r="O5" s="177"/>
      <c r="P5" s="177"/>
      <c r="Q5" s="177"/>
      <c r="R5" s="179"/>
      <c r="S5" s="180" t="s">
        <v>269</v>
      </c>
      <c r="T5" s="180" t="s">
        <v>270</v>
      </c>
      <c r="U5" s="180" t="s">
        <v>271</v>
      </c>
      <c r="V5" s="165" t="s">
        <v>272</v>
      </c>
    </row>
    <row r="6" ht="54.75" customHeight="1" spans="1:22">
      <c r="A6" s="170"/>
      <c r="B6" s="170"/>
      <c r="C6" s="195"/>
      <c r="D6" s="170"/>
      <c r="E6" s="171" t="s">
        <v>188</v>
      </c>
      <c r="F6" s="172" t="s">
        <v>273</v>
      </c>
      <c r="G6" s="172" t="s">
        <v>274</v>
      </c>
      <c r="H6" s="172" t="s">
        <v>275</v>
      </c>
      <c r="I6" s="171" t="s">
        <v>188</v>
      </c>
      <c r="J6" s="178" t="s">
        <v>551</v>
      </c>
      <c r="K6" s="178" t="s">
        <v>275</v>
      </c>
      <c r="L6" s="178" t="s">
        <v>278</v>
      </c>
      <c r="M6" s="178" t="s">
        <v>279</v>
      </c>
      <c r="N6" s="178" t="s">
        <v>280</v>
      </c>
      <c r="O6" s="178" t="s">
        <v>281</v>
      </c>
      <c r="P6" s="178" t="s">
        <v>282</v>
      </c>
      <c r="Q6" s="178" t="s">
        <v>283</v>
      </c>
      <c r="R6" s="181" t="s">
        <v>284</v>
      </c>
      <c r="S6" s="182"/>
      <c r="T6" s="182"/>
      <c r="U6" s="182"/>
      <c r="V6" s="170"/>
    </row>
    <row r="7" ht="16.5" customHeight="1" spans="1:22">
      <c r="A7" s="171" t="s">
        <v>570</v>
      </c>
      <c r="B7" s="171" t="s">
        <v>570</v>
      </c>
      <c r="C7" s="171" t="s">
        <v>570</v>
      </c>
      <c r="D7" s="171" t="s">
        <v>570</v>
      </c>
      <c r="E7" s="171">
        <v>1</v>
      </c>
      <c r="F7" s="171">
        <v>2</v>
      </c>
      <c r="G7" s="171">
        <v>3</v>
      </c>
      <c r="H7" s="171">
        <v>4</v>
      </c>
      <c r="I7" s="171">
        <v>5</v>
      </c>
      <c r="J7" s="171">
        <v>6</v>
      </c>
      <c r="K7" s="171">
        <v>7</v>
      </c>
      <c r="L7" s="171">
        <v>8</v>
      </c>
      <c r="M7" s="171">
        <v>9</v>
      </c>
      <c r="N7" s="171">
        <v>10</v>
      </c>
      <c r="O7" s="171">
        <v>11</v>
      </c>
      <c r="P7" s="171">
        <v>12</v>
      </c>
      <c r="Q7" s="171">
        <v>13</v>
      </c>
      <c r="R7" s="171">
        <v>14</v>
      </c>
      <c r="S7" s="171">
        <v>15</v>
      </c>
      <c r="T7" s="171">
        <v>16</v>
      </c>
      <c r="U7" s="171">
        <v>17</v>
      </c>
      <c r="V7" s="171">
        <v>18</v>
      </c>
    </row>
    <row r="8" s="47" customFormat="1" ht="18.75" customHeight="1" spans="1:22">
      <c r="A8" s="173"/>
      <c r="B8" s="173"/>
      <c r="C8" s="173" t="s">
        <v>188</v>
      </c>
      <c r="D8" s="173"/>
      <c r="E8" s="196">
        <f>SUM(F8:H8)</f>
        <v>25644839</v>
      </c>
      <c r="F8" s="196">
        <f>F10+F17+F23+F27</f>
        <v>22495297</v>
      </c>
      <c r="G8" s="196">
        <f>G10</f>
        <v>3132982</v>
      </c>
      <c r="H8" s="196">
        <v>16560</v>
      </c>
      <c r="I8" s="196">
        <f>I10</f>
        <v>4716800</v>
      </c>
      <c r="J8" s="196">
        <f>J10</f>
        <v>4716800</v>
      </c>
      <c r="K8" s="196"/>
      <c r="L8" s="196"/>
      <c r="M8" s="196"/>
      <c r="N8" s="196"/>
      <c r="O8" s="196"/>
      <c r="P8" s="196"/>
      <c r="Q8" s="196"/>
      <c r="R8" s="196"/>
      <c r="S8" s="196"/>
      <c r="T8" s="196"/>
      <c r="U8" s="196"/>
      <c r="V8" s="196"/>
    </row>
    <row r="9" s="47" customFormat="1" ht="18.75" customHeight="1" spans="1:22">
      <c r="A9" s="189"/>
      <c r="B9" s="197" t="s">
        <v>214</v>
      </c>
      <c r="C9" s="198" t="s">
        <v>310</v>
      </c>
      <c r="D9" s="173"/>
      <c r="E9" s="196">
        <f>E10+E17+E23+E27</f>
        <v>25644839</v>
      </c>
      <c r="F9" s="196">
        <f>F10+F17+F23+F27</f>
        <v>22495297</v>
      </c>
      <c r="G9" s="196">
        <f t="shared" ref="G9:J10" si="0">G10</f>
        <v>3132982</v>
      </c>
      <c r="H9" s="196">
        <f t="shared" si="0"/>
        <v>16560</v>
      </c>
      <c r="I9" s="196">
        <f t="shared" si="0"/>
        <v>4716800</v>
      </c>
      <c r="J9" s="207">
        <f t="shared" si="0"/>
        <v>4716800</v>
      </c>
      <c r="K9" s="196"/>
      <c r="L9" s="196"/>
      <c r="M9" s="196"/>
      <c r="N9" s="196"/>
      <c r="O9" s="196"/>
      <c r="P9" s="196"/>
      <c r="Q9" s="196"/>
      <c r="R9" s="196"/>
      <c r="S9" s="196"/>
      <c r="T9" s="196"/>
      <c r="U9" s="196"/>
      <c r="V9" s="196"/>
    </row>
    <row r="10" s="47" customFormat="1" ht="18.75" customHeight="1" spans="1:22">
      <c r="A10" s="187">
        <v>213</v>
      </c>
      <c r="B10" s="197" t="s">
        <v>214</v>
      </c>
      <c r="C10" s="187" t="s">
        <v>353</v>
      </c>
      <c r="D10" s="199"/>
      <c r="E10" s="200">
        <f>F10+G10+H10</f>
        <v>18664555</v>
      </c>
      <c r="F10" s="200">
        <f>F11</f>
        <v>15515013</v>
      </c>
      <c r="G10" s="200">
        <f t="shared" si="0"/>
        <v>3132982</v>
      </c>
      <c r="H10" s="200">
        <f t="shared" si="0"/>
        <v>16560</v>
      </c>
      <c r="I10" s="200">
        <f t="shared" si="0"/>
        <v>4716800</v>
      </c>
      <c r="J10" s="200">
        <f t="shared" si="0"/>
        <v>4716800</v>
      </c>
      <c r="K10" s="200"/>
      <c r="L10" s="196"/>
      <c r="M10" s="196"/>
      <c r="N10" s="196"/>
      <c r="O10" s="196"/>
      <c r="P10" s="196"/>
      <c r="Q10" s="196"/>
      <c r="R10" s="196"/>
      <c r="S10" s="196"/>
      <c r="T10" s="196"/>
      <c r="U10" s="196"/>
      <c r="V10" s="196"/>
    </row>
    <row r="11" ht="18.75" customHeight="1" spans="1:22">
      <c r="A11" s="189">
        <v>21303</v>
      </c>
      <c r="B11" s="197" t="s">
        <v>214</v>
      </c>
      <c r="C11" s="187" t="s">
        <v>571</v>
      </c>
      <c r="D11" s="199"/>
      <c r="E11" s="200">
        <f>E12+E13+E14+E15</f>
        <v>18664555</v>
      </c>
      <c r="F11" s="200">
        <f>F12+F15</f>
        <v>15515013</v>
      </c>
      <c r="G11" s="200">
        <f>G14</f>
        <v>3132982</v>
      </c>
      <c r="H11" s="201">
        <f>H13</f>
        <v>16560</v>
      </c>
      <c r="I11" s="200">
        <f>I16</f>
        <v>4716800</v>
      </c>
      <c r="J11" s="200">
        <f>J16</f>
        <v>4716800</v>
      </c>
      <c r="K11" s="200"/>
      <c r="L11" s="196"/>
      <c r="M11" s="196"/>
      <c r="N11" s="196"/>
      <c r="O11" s="196"/>
      <c r="P11" s="196"/>
      <c r="Q11" s="196"/>
      <c r="R11" s="196"/>
      <c r="S11" s="196"/>
      <c r="T11" s="196"/>
      <c r="U11" s="196"/>
      <c r="V11" s="196"/>
    </row>
    <row r="12" ht="18.75" customHeight="1" spans="1:22">
      <c r="A12" s="202">
        <v>2130301</v>
      </c>
      <c r="B12" s="197" t="s">
        <v>214</v>
      </c>
      <c r="C12" s="187" t="s">
        <v>545</v>
      </c>
      <c r="D12" s="199" t="s">
        <v>290</v>
      </c>
      <c r="E12" s="200">
        <f>F12</f>
        <v>15496653</v>
      </c>
      <c r="F12" s="200">
        <v>15496653</v>
      </c>
      <c r="G12" s="200"/>
      <c r="H12" s="200"/>
      <c r="I12" s="200"/>
      <c r="J12" s="200"/>
      <c r="K12" s="200"/>
      <c r="L12" s="196"/>
      <c r="M12" s="196"/>
      <c r="N12" s="196"/>
      <c r="O12" s="196"/>
      <c r="P12" s="196"/>
      <c r="Q12" s="196"/>
      <c r="R12" s="196"/>
      <c r="S12" s="196"/>
      <c r="T12" s="196"/>
      <c r="U12" s="196"/>
      <c r="V12" s="196"/>
    </row>
    <row r="13" ht="18.75" customHeight="1" spans="1:22">
      <c r="A13" s="202">
        <v>2130301</v>
      </c>
      <c r="B13" s="197" t="s">
        <v>214</v>
      </c>
      <c r="C13" s="187" t="s">
        <v>545</v>
      </c>
      <c r="D13" s="199" t="s">
        <v>275</v>
      </c>
      <c r="E13" s="200">
        <f>H13</f>
        <v>16560</v>
      </c>
      <c r="F13" s="200"/>
      <c r="G13" s="200"/>
      <c r="H13" s="200">
        <v>16560</v>
      </c>
      <c r="I13" s="200"/>
      <c r="J13" s="200"/>
      <c r="K13" s="200"/>
      <c r="L13" s="196"/>
      <c r="M13" s="196"/>
      <c r="N13" s="196"/>
      <c r="O13" s="196"/>
      <c r="P13" s="196"/>
      <c r="Q13" s="196"/>
      <c r="R13" s="196"/>
      <c r="S13" s="196"/>
      <c r="T13" s="196"/>
      <c r="U13" s="196"/>
      <c r="V13" s="196"/>
    </row>
    <row r="14" ht="18.75" customHeight="1" spans="1:22">
      <c r="A14" s="202">
        <v>2130301</v>
      </c>
      <c r="B14" s="197" t="s">
        <v>214</v>
      </c>
      <c r="C14" s="187" t="s">
        <v>545</v>
      </c>
      <c r="D14" s="199" t="s">
        <v>274</v>
      </c>
      <c r="E14" s="200">
        <f>G14</f>
        <v>3132982</v>
      </c>
      <c r="F14" s="200"/>
      <c r="G14" s="200">
        <v>3132982</v>
      </c>
      <c r="H14" s="200"/>
      <c r="I14" s="200"/>
      <c r="J14" s="200"/>
      <c r="K14" s="200"/>
      <c r="L14" s="196"/>
      <c r="M14" s="196"/>
      <c r="N14" s="196"/>
      <c r="O14" s="196"/>
      <c r="P14" s="196"/>
      <c r="Q14" s="196"/>
      <c r="R14" s="196"/>
      <c r="S14" s="196"/>
      <c r="T14" s="196"/>
      <c r="U14" s="196"/>
      <c r="V14" s="196"/>
    </row>
    <row r="15" ht="18.75" customHeight="1" spans="1:22">
      <c r="A15" s="202">
        <v>2130301</v>
      </c>
      <c r="B15" s="197" t="s">
        <v>214</v>
      </c>
      <c r="C15" s="187" t="s">
        <v>545</v>
      </c>
      <c r="D15" s="199" t="s">
        <v>293</v>
      </c>
      <c r="E15" s="200">
        <f>F15</f>
        <v>18360</v>
      </c>
      <c r="F15" s="200">
        <v>18360</v>
      </c>
      <c r="G15" s="200"/>
      <c r="H15" s="200"/>
      <c r="I15" s="200"/>
      <c r="J15" s="200"/>
      <c r="K15" s="200"/>
      <c r="L15" s="196"/>
      <c r="M15" s="196"/>
      <c r="N15" s="196"/>
      <c r="O15" s="196"/>
      <c r="P15" s="196"/>
      <c r="Q15" s="196"/>
      <c r="R15" s="196"/>
      <c r="S15" s="196"/>
      <c r="T15" s="196"/>
      <c r="U15" s="196"/>
      <c r="V15" s="196"/>
    </row>
    <row r="16" ht="18.75" customHeight="1" spans="1:22">
      <c r="A16" s="202">
        <v>2130302</v>
      </c>
      <c r="B16" s="197" t="s">
        <v>214</v>
      </c>
      <c r="C16" s="187" t="s">
        <v>572</v>
      </c>
      <c r="D16" s="199" t="s">
        <v>276</v>
      </c>
      <c r="E16" s="203"/>
      <c r="F16" s="203"/>
      <c r="G16" s="203"/>
      <c r="H16" s="203"/>
      <c r="I16" s="200">
        <f>J16</f>
        <v>4716800</v>
      </c>
      <c r="J16" s="200">
        <v>4716800</v>
      </c>
      <c r="K16" s="208"/>
      <c r="L16" s="196"/>
      <c r="M16" s="196"/>
      <c r="N16" s="196"/>
      <c r="O16" s="196"/>
      <c r="P16" s="196"/>
      <c r="Q16" s="196"/>
      <c r="R16" s="196"/>
      <c r="S16" s="196"/>
      <c r="T16" s="196"/>
      <c r="U16" s="196"/>
      <c r="V16" s="196"/>
    </row>
    <row r="17" ht="18.75" customHeight="1" spans="1:22">
      <c r="A17" s="191">
        <v>208</v>
      </c>
      <c r="B17" s="197" t="s">
        <v>214</v>
      </c>
      <c r="C17" s="187" t="s">
        <v>222</v>
      </c>
      <c r="D17" s="204" t="s">
        <v>291</v>
      </c>
      <c r="E17" s="205">
        <f>E18+E21</f>
        <v>4265935</v>
      </c>
      <c r="F17" s="205">
        <f>F18+F21</f>
        <v>4265935</v>
      </c>
      <c r="G17" s="203"/>
      <c r="H17" s="203"/>
      <c r="I17" s="203"/>
      <c r="J17" s="203"/>
      <c r="K17" s="203"/>
      <c r="L17" s="196"/>
      <c r="M17" s="196"/>
      <c r="N17" s="196"/>
      <c r="O17" s="196"/>
      <c r="P17" s="196"/>
      <c r="Q17" s="196"/>
      <c r="R17" s="196"/>
      <c r="S17" s="196"/>
      <c r="T17" s="196"/>
      <c r="U17" s="196"/>
      <c r="V17" s="196"/>
    </row>
    <row r="18" ht="18.75" customHeight="1" spans="1:22">
      <c r="A18" s="191" t="s">
        <v>223</v>
      </c>
      <c r="B18" s="197" t="s">
        <v>214</v>
      </c>
      <c r="C18" s="187" t="s">
        <v>224</v>
      </c>
      <c r="D18" s="204" t="s">
        <v>291</v>
      </c>
      <c r="E18" s="205">
        <f>E19+E20</f>
        <v>3610125</v>
      </c>
      <c r="F18" s="205">
        <f>F19+F20</f>
        <v>3610125</v>
      </c>
      <c r="G18" s="203"/>
      <c r="H18" s="203"/>
      <c r="I18" s="203"/>
      <c r="J18" s="203"/>
      <c r="K18" s="203"/>
      <c r="L18" s="196"/>
      <c r="M18" s="196"/>
      <c r="N18" s="196"/>
      <c r="O18" s="196"/>
      <c r="P18" s="196"/>
      <c r="Q18" s="196"/>
      <c r="R18" s="196"/>
      <c r="S18" s="196"/>
      <c r="T18" s="196"/>
      <c r="U18" s="196"/>
      <c r="V18" s="196"/>
    </row>
    <row r="19" ht="18.75" customHeight="1" spans="1:22">
      <c r="A19" s="191" t="s">
        <v>225</v>
      </c>
      <c r="B19" s="197" t="s">
        <v>214</v>
      </c>
      <c r="C19" s="187" t="s">
        <v>226</v>
      </c>
      <c r="D19" s="204" t="s">
        <v>291</v>
      </c>
      <c r="E19" s="205">
        <f t="shared" ref="E19:E29" si="1">F19</f>
        <v>2618993</v>
      </c>
      <c r="F19" s="205">
        <v>2618993</v>
      </c>
      <c r="G19" s="203"/>
      <c r="H19" s="203"/>
      <c r="I19" s="209"/>
      <c r="J19" s="203"/>
      <c r="K19" s="203"/>
      <c r="L19" s="196"/>
      <c r="M19" s="196"/>
      <c r="N19" s="196"/>
      <c r="O19" s="196"/>
      <c r="P19" s="196"/>
      <c r="Q19" s="196"/>
      <c r="R19" s="196"/>
      <c r="S19" s="196"/>
      <c r="T19" s="196"/>
      <c r="U19" s="196"/>
      <c r="V19" s="196"/>
    </row>
    <row r="20" ht="18.75" customHeight="1" spans="1:22">
      <c r="A20" s="191" t="s">
        <v>227</v>
      </c>
      <c r="B20" s="197" t="s">
        <v>214</v>
      </c>
      <c r="C20" s="187" t="s">
        <v>228</v>
      </c>
      <c r="D20" s="204" t="s">
        <v>291</v>
      </c>
      <c r="E20" s="205">
        <f t="shared" si="1"/>
        <v>991132</v>
      </c>
      <c r="F20" s="205">
        <v>991132</v>
      </c>
      <c r="G20" s="203"/>
      <c r="H20" s="203"/>
      <c r="I20" s="209"/>
      <c r="J20" s="203"/>
      <c r="K20" s="203"/>
      <c r="L20" s="196"/>
      <c r="M20" s="196"/>
      <c r="N20" s="196"/>
      <c r="O20" s="196"/>
      <c r="P20" s="196"/>
      <c r="Q20" s="196"/>
      <c r="R20" s="196"/>
      <c r="S20" s="196"/>
      <c r="T20" s="196"/>
      <c r="U20" s="196"/>
      <c r="V20" s="196"/>
    </row>
    <row r="21" ht="18.75" customHeight="1" spans="1:22">
      <c r="A21" s="191" t="s">
        <v>229</v>
      </c>
      <c r="B21" s="197" t="s">
        <v>214</v>
      </c>
      <c r="C21" s="187" t="s">
        <v>230</v>
      </c>
      <c r="D21" s="204" t="s">
        <v>291</v>
      </c>
      <c r="E21" s="205">
        <f t="shared" si="1"/>
        <v>655810</v>
      </c>
      <c r="F21" s="205">
        <f>F22</f>
        <v>655810</v>
      </c>
      <c r="G21" s="203"/>
      <c r="H21" s="203"/>
      <c r="I21" s="203"/>
      <c r="J21" s="203"/>
      <c r="K21" s="203"/>
      <c r="L21" s="196"/>
      <c r="M21" s="196"/>
      <c r="N21" s="196"/>
      <c r="O21" s="196"/>
      <c r="P21" s="196"/>
      <c r="Q21" s="196"/>
      <c r="R21" s="196"/>
      <c r="S21" s="196"/>
      <c r="T21" s="196"/>
      <c r="U21" s="196"/>
      <c r="V21" s="196"/>
    </row>
    <row r="22" ht="18.75" customHeight="1" spans="1:22">
      <c r="A22" s="191" t="s">
        <v>231</v>
      </c>
      <c r="B22" s="197" t="s">
        <v>214</v>
      </c>
      <c r="C22" s="187" t="s">
        <v>232</v>
      </c>
      <c r="D22" s="204" t="s">
        <v>291</v>
      </c>
      <c r="E22" s="205">
        <f t="shared" si="1"/>
        <v>655810</v>
      </c>
      <c r="F22" s="205">
        <v>655810</v>
      </c>
      <c r="G22" s="203"/>
      <c r="H22" s="203"/>
      <c r="I22" s="203"/>
      <c r="J22" s="203"/>
      <c r="K22" s="203"/>
      <c r="L22" s="196"/>
      <c r="M22" s="196"/>
      <c r="N22" s="196"/>
      <c r="O22" s="196"/>
      <c r="P22" s="196"/>
      <c r="Q22" s="196"/>
      <c r="R22" s="196"/>
      <c r="S22" s="196"/>
      <c r="T22" s="196"/>
      <c r="U22" s="196"/>
      <c r="V22" s="196"/>
    </row>
    <row r="23" ht="18.75" customHeight="1" spans="1:22">
      <c r="A23" s="191" t="s">
        <v>233</v>
      </c>
      <c r="B23" s="197" t="s">
        <v>214</v>
      </c>
      <c r="C23" s="187" t="s">
        <v>234</v>
      </c>
      <c r="D23" s="206" t="s">
        <v>573</v>
      </c>
      <c r="E23" s="205">
        <f t="shared" si="1"/>
        <v>1227654</v>
      </c>
      <c r="F23" s="205">
        <f>F24</f>
        <v>1227654</v>
      </c>
      <c r="G23" s="203"/>
      <c r="H23" s="203"/>
      <c r="I23" s="203"/>
      <c r="J23" s="203"/>
      <c r="K23" s="203"/>
      <c r="L23" s="196"/>
      <c r="M23" s="196"/>
      <c r="N23" s="196"/>
      <c r="O23" s="196"/>
      <c r="P23" s="196"/>
      <c r="Q23" s="196"/>
      <c r="R23" s="196"/>
      <c r="S23" s="196"/>
      <c r="T23" s="196"/>
      <c r="U23" s="196"/>
      <c r="V23" s="196"/>
    </row>
    <row r="24" ht="18.75" customHeight="1" spans="1:22">
      <c r="A24" s="191" t="s">
        <v>235</v>
      </c>
      <c r="B24" s="197" t="s">
        <v>214</v>
      </c>
      <c r="C24" s="187" t="s">
        <v>236</v>
      </c>
      <c r="D24" s="206" t="s">
        <v>573</v>
      </c>
      <c r="E24" s="205">
        <f t="shared" si="1"/>
        <v>1227654</v>
      </c>
      <c r="F24" s="205">
        <f>SUM(F25:F26)</f>
        <v>1227654</v>
      </c>
      <c r="G24" s="203"/>
      <c r="H24" s="203"/>
      <c r="I24" s="203"/>
      <c r="J24" s="203"/>
      <c r="K24" s="203"/>
      <c r="L24" s="196"/>
      <c r="M24" s="196"/>
      <c r="N24" s="196"/>
      <c r="O24" s="196"/>
      <c r="P24" s="196"/>
      <c r="Q24" s="196"/>
      <c r="R24" s="196"/>
      <c r="S24" s="196"/>
      <c r="T24" s="196"/>
      <c r="U24" s="196"/>
      <c r="V24" s="196"/>
    </row>
    <row r="25" ht="18.75" customHeight="1" spans="1:22">
      <c r="A25" s="191" t="s">
        <v>237</v>
      </c>
      <c r="B25" s="197" t="s">
        <v>214</v>
      </c>
      <c r="C25" s="187" t="s">
        <v>238</v>
      </c>
      <c r="D25" s="206" t="s">
        <v>573</v>
      </c>
      <c r="E25" s="205">
        <f t="shared" si="1"/>
        <v>559927</v>
      </c>
      <c r="F25" s="205">
        <v>559927</v>
      </c>
      <c r="G25" s="203"/>
      <c r="H25" s="203"/>
      <c r="I25" s="203"/>
      <c r="J25" s="203"/>
      <c r="K25" s="203"/>
      <c r="L25" s="196"/>
      <c r="M25" s="196"/>
      <c r="N25" s="196"/>
      <c r="O25" s="196"/>
      <c r="P25" s="196"/>
      <c r="Q25" s="196"/>
      <c r="R25" s="196"/>
      <c r="S25" s="196"/>
      <c r="T25" s="196"/>
      <c r="U25" s="196"/>
      <c r="V25" s="196"/>
    </row>
    <row r="26" customFormat="1" ht="18.75" customHeight="1" spans="1:22">
      <c r="A26" s="191" t="s">
        <v>239</v>
      </c>
      <c r="B26" s="197" t="s">
        <v>214</v>
      </c>
      <c r="C26" s="187" t="s">
        <v>240</v>
      </c>
      <c r="D26" s="206" t="s">
        <v>574</v>
      </c>
      <c r="E26" s="205">
        <f t="shared" si="1"/>
        <v>667727</v>
      </c>
      <c r="F26" s="205">
        <v>667727</v>
      </c>
      <c r="G26" s="203"/>
      <c r="H26" s="203"/>
      <c r="I26" s="203"/>
      <c r="J26" s="203"/>
      <c r="K26" s="203"/>
      <c r="L26" s="196"/>
      <c r="M26" s="196"/>
      <c r="N26" s="196"/>
      <c r="O26" s="196"/>
      <c r="P26" s="196"/>
      <c r="Q26" s="196"/>
      <c r="R26" s="196"/>
      <c r="S26" s="196"/>
      <c r="T26" s="196"/>
      <c r="U26" s="196"/>
      <c r="V26" s="196"/>
    </row>
    <row r="27" ht="18.75" customHeight="1" spans="1:22">
      <c r="A27" s="191">
        <v>221</v>
      </c>
      <c r="B27" s="197" t="s">
        <v>214</v>
      </c>
      <c r="C27" s="187" t="s">
        <v>241</v>
      </c>
      <c r="D27" s="204" t="s">
        <v>292</v>
      </c>
      <c r="E27" s="205">
        <f t="shared" si="1"/>
        <v>1486695</v>
      </c>
      <c r="F27" s="205">
        <f>F28</f>
        <v>1486695</v>
      </c>
      <c r="G27" s="203"/>
      <c r="H27" s="203"/>
      <c r="I27" s="203"/>
      <c r="J27" s="203"/>
      <c r="K27" s="203"/>
      <c r="L27" s="196"/>
      <c r="M27" s="196"/>
      <c r="N27" s="196"/>
      <c r="O27" s="196"/>
      <c r="P27" s="196"/>
      <c r="Q27" s="196"/>
      <c r="R27" s="196"/>
      <c r="S27" s="196"/>
      <c r="T27" s="196"/>
      <c r="U27" s="196"/>
      <c r="V27" s="196"/>
    </row>
    <row r="28" ht="18.75" customHeight="1" spans="1:22">
      <c r="A28" s="191" t="s">
        <v>242</v>
      </c>
      <c r="B28" s="197" t="s">
        <v>214</v>
      </c>
      <c r="C28" s="187" t="s">
        <v>243</v>
      </c>
      <c r="D28" s="204" t="s">
        <v>292</v>
      </c>
      <c r="E28" s="205">
        <f t="shared" si="1"/>
        <v>1486695</v>
      </c>
      <c r="F28" s="205">
        <f>F29</f>
        <v>1486695</v>
      </c>
      <c r="G28" s="203"/>
      <c r="H28" s="203"/>
      <c r="I28" s="203"/>
      <c r="J28" s="203"/>
      <c r="K28" s="203"/>
      <c r="L28" s="196"/>
      <c r="M28" s="196"/>
      <c r="N28" s="196"/>
      <c r="O28" s="196"/>
      <c r="P28" s="196"/>
      <c r="Q28" s="196"/>
      <c r="R28" s="196"/>
      <c r="S28" s="196"/>
      <c r="T28" s="196"/>
      <c r="U28" s="196"/>
      <c r="V28" s="196"/>
    </row>
    <row r="29" ht="18.75" customHeight="1" spans="1:22">
      <c r="A29" s="191" t="s">
        <v>244</v>
      </c>
      <c r="B29" s="197" t="s">
        <v>214</v>
      </c>
      <c r="C29" s="187" t="s">
        <v>245</v>
      </c>
      <c r="D29" s="204" t="s">
        <v>292</v>
      </c>
      <c r="E29" s="205">
        <f t="shared" si="1"/>
        <v>1486695</v>
      </c>
      <c r="F29" s="205">
        <v>1486695</v>
      </c>
      <c r="G29" s="203"/>
      <c r="H29" s="203"/>
      <c r="I29" s="203"/>
      <c r="J29" s="203"/>
      <c r="K29" s="203"/>
      <c r="L29" s="196"/>
      <c r="M29" s="196"/>
      <c r="N29" s="196"/>
      <c r="O29" s="196"/>
      <c r="P29" s="196"/>
      <c r="Q29" s="196"/>
      <c r="R29" s="196"/>
      <c r="S29" s="196"/>
      <c r="T29" s="196"/>
      <c r="U29" s="196"/>
      <c r="V29" s="196"/>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topLeftCell="A19" workbookViewId="0">
      <selection activeCell="B7" sqref="B7:B24"/>
    </sheetView>
  </sheetViews>
  <sheetFormatPr defaultColWidth="9.125" defaultRowHeight="12.75" customHeight="1"/>
  <cols>
    <col min="1" max="1" width="14.375" style="47" customWidth="1"/>
    <col min="2" max="2" width="16.375" style="47" customWidth="1"/>
    <col min="3" max="3" width="45.5" style="47" customWidth="1"/>
    <col min="4" max="4" width="16.5" style="47" customWidth="1"/>
    <col min="5" max="5" width="13.875" style="47" customWidth="1"/>
    <col min="6" max="8" width="12.375" style="47" customWidth="1"/>
    <col min="9" max="9" width="14.25" style="47" customWidth="1"/>
    <col min="10"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P1" s="161" t="s">
        <v>575</v>
      </c>
      <c r="Q1" s="160"/>
      <c r="R1" s="160"/>
    </row>
    <row r="2" ht="23.25" customHeight="1" spans="1:18">
      <c r="A2" s="148" t="s">
        <v>58</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P3" s="162" t="s">
        <v>171</v>
      </c>
      <c r="Q3" s="160"/>
      <c r="R3" s="160"/>
    </row>
    <row r="4" ht="25.5" customHeight="1" spans="1:18">
      <c r="A4" s="151" t="s">
        <v>210</v>
      </c>
      <c r="B4" s="151" t="s">
        <v>172</v>
      </c>
      <c r="C4" s="152" t="s">
        <v>211</v>
      </c>
      <c r="D4" s="153" t="s">
        <v>212</v>
      </c>
      <c r="E4" s="154" t="s">
        <v>518</v>
      </c>
      <c r="F4" s="155" t="s">
        <v>519</v>
      </c>
      <c r="G4" s="154" t="s">
        <v>520</v>
      </c>
      <c r="H4" s="154" t="s">
        <v>521</v>
      </c>
      <c r="I4" s="157" t="s">
        <v>522</v>
      </c>
      <c r="J4" s="157" t="s">
        <v>523</v>
      </c>
      <c r="K4" s="157" t="s">
        <v>282</v>
      </c>
      <c r="L4" s="157" t="s">
        <v>524</v>
      </c>
      <c r="M4" s="157" t="s">
        <v>275</v>
      </c>
      <c r="N4" s="157" t="s">
        <v>283</v>
      </c>
      <c r="O4" s="157" t="s">
        <v>278</v>
      </c>
      <c r="P4" s="151" t="s">
        <v>284</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s="47" customFormat="1" ht="23.25" customHeight="1" spans="1:18">
      <c r="A7" s="183"/>
      <c r="B7" s="184" t="s">
        <v>214</v>
      </c>
      <c r="C7" s="185" t="s">
        <v>287</v>
      </c>
      <c r="D7" s="186">
        <f>D8+D12+D18+D22</f>
        <v>30361639</v>
      </c>
      <c r="E7" s="186">
        <f>E8+E12+E18+E22</f>
        <v>11518154</v>
      </c>
      <c r="F7" s="186">
        <f>F8</f>
        <v>1998903</v>
      </c>
      <c r="G7" s="186">
        <f>SUM(G10:G24)</f>
        <v>0</v>
      </c>
      <c r="H7" s="186">
        <f>SUM(H10:H24)</f>
        <v>0</v>
      </c>
      <c r="I7" s="186">
        <f>I8+I12+I18+I22</f>
        <v>16828022</v>
      </c>
      <c r="J7" s="186">
        <f>SUM(J10:J24)</f>
        <v>0</v>
      </c>
      <c r="K7" s="186">
        <f>SUM(K10:K24)</f>
        <v>0</v>
      </c>
      <c r="L7" s="186">
        <f>SUM(L10:L24)</f>
        <v>0</v>
      </c>
      <c r="M7" s="186">
        <f>M8</f>
        <v>16560</v>
      </c>
      <c r="N7" s="193">
        <v>0</v>
      </c>
      <c r="O7" s="193">
        <v>0</v>
      </c>
      <c r="P7" s="193">
        <v>0</v>
      </c>
      <c r="Q7" s="160"/>
      <c r="R7" s="160"/>
    </row>
    <row r="8" s="47" customFormat="1" ht="23.25" customHeight="1" spans="1:18">
      <c r="A8" s="187">
        <v>213</v>
      </c>
      <c r="B8" s="184" t="s">
        <v>214</v>
      </c>
      <c r="C8" s="187" t="s">
        <v>215</v>
      </c>
      <c r="D8" s="188">
        <f>E8+F8+I8+M8</f>
        <v>23381355</v>
      </c>
      <c r="E8" s="188">
        <f>E9</f>
        <v>7877822</v>
      </c>
      <c r="F8" s="188">
        <f>F9</f>
        <v>1998903</v>
      </c>
      <c r="G8" s="188">
        <v>0</v>
      </c>
      <c r="H8" s="188">
        <v>0</v>
      </c>
      <c r="I8" s="188">
        <f>I9</f>
        <v>13488070</v>
      </c>
      <c r="J8" s="188">
        <v>0</v>
      </c>
      <c r="K8" s="188">
        <v>0</v>
      </c>
      <c r="L8" s="188">
        <v>0</v>
      </c>
      <c r="M8" s="188">
        <f>M9</f>
        <v>16560</v>
      </c>
      <c r="N8" s="193"/>
      <c r="O8" s="193"/>
      <c r="P8" s="193"/>
      <c r="Q8" s="160"/>
      <c r="R8" s="160"/>
    </row>
    <row r="9" s="47" customFormat="1" ht="23.25" customHeight="1" spans="1:18">
      <c r="A9" s="189">
        <v>21303</v>
      </c>
      <c r="B9" s="184" t="s">
        <v>214</v>
      </c>
      <c r="C9" s="187" t="s">
        <v>571</v>
      </c>
      <c r="D9" s="188">
        <f>D10+D11</f>
        <v>23381355</v>
      </c>
      <c r="E9" s="188">
        <f>E10</f>
        <v>7877822</v>
      </c>
      <c r="F9" s="188">
        <f>F10</f>
        <v>1998903</v>
      </c>
      <c r="G9" s="188"/>
      <c r="H9" s="188"/>
      <c r="I9" s="188">
        <f>I10+I11</f>
        <v>13488070</v>
      </c>
      <c r="J9" s="188"/>
      <c r="K9" s="188"/>
      <c r="L9" s="188"/>
      <c r="M9" s="188">
        <f>M10</f>
        <v>16560</v>
      </c>
      <c r="N9" s="193"/>
      <c r="O9" s="193"/>
      <c r="P9" s="193"/>
      <c r="Q9" s="160"/>
      <c r="R9" s="160"/>
    </row>
    <row r="10" customFormat="1" ht="23.25" customHeight="1" spans="1:16">
      <c r="A10" s="190">
        <v>2130301</v>
      </c>
      <c r="B10" s="184" t="s">
        <v>214</v>
      </c>
      <c r="C10" s="185" t="s">
        <v>576</v>
      </c>
      <c r="D10" s="188">
        <f>E10+F10+I10+M10</f>
        <v>18664555</v>
      </c>
      <c r="E10" s="188">
        <v>7877822</v>
      </c>
      <c r="F10" s="188">
        <v>1998903</v>
      </c>
      <c r="G10" s="188"/>
      <c r="H10" s="188"/>
      <c r="I10" s="188">
        <v>8771270</v>
      </c>
      <c r="J10" s="188"/>
      <c r="K10" s="188"/>
      <c r="L10" s="188"/>
      <c r="M10" s="188">
        <v>16560</v>
      </c>
      <c r="N10" s="193">
        <v>0</v>
      </c>
      <c r="O10" s="193">
        <v>0</v>
      </c>
      <c r="P10" s="193">
        <v>0</v>
      </c>
    </row>
    <row r="11" customFormat="1" ht="23.25" customHeight="1" spans="1:16">
      <c r="A11" s="190">
        <v>2130302</v>
      </c>
      <c r="B11" s="184" t="s">
        <v>214</v>
      </c>
      <c r="C11" s="185" t="s">
        <v>577</v>
      </c>
      <c r="D11" s="188">
        <f>I11</f>
        <v>4716800</v>
      </c>
      <c r="E11" s="188"/>
      <c r="F11" s="188"/>
      <c r="G11" s="188"/>
      <c r="H11" s="188"/>
      <c r="I11" s="188">
        <v>4716800</v>
      </c>
      <c r="J11" s="188"/>
      <c r="K11" s="188"/>
      <c r="L11" s="188"/>
      <c r="M11" s="188"/>
      <c r="N11" s="193"/>
      <c r="O11" s="193"/>
      <c r="P11" s="193"/>
    </row>
    <row r="12" customFormat="1" ht="23.25" customHeight="1" spans="1:16">
      <c r="A12" s="191">
        <v>208</v>
      </c>
      <c r="B12" s="184" t="s">
        <v>214</v>
      </c>
      <c r="C12" s="187" t="s">
        <v>222</v>
      </c>
      <c r="D12" s="188">
        <f>D13+D16</f>
        <v>4265935</v>
      </c>
      <c r="E12" s="188">
        <f>E13+E16</f>
        <v>2184523</v>
      </c>
      <c r="F12" s="186"/>
      <c r="G12" s="186"/>
      <c r="H12" s="186"/>
      <c r="I12" s="186">
        <f>I13+I16</f>
        <v>2081412</v>
      </c>
      <c r="J12" s="186"/>
      <c r="K12" s="186"/>
      <c r="L12" s="186"/>
      <c r="M12" s="194"/>
      <c r="N12" s="193"/>
      <c r="O12" s="193"/>
      <c r="P12" s="193"/>
    </row>
    <row r="13" customFormat="1" ht="23.25" customHeight="1" spans="1:16">
      <c r="A13" s="191" t="s">
        <v>223</v>
      </c>
      <c r="B13" s="184" t="s">
        <v>214</v>
      </c>
      <c r="C13" s="187" t="s">
        <v>224</v>
      </c>
      <c r="D13" s="188">
        <f>D14+D15</f>
        <v>3610125</v>
      </c>
      <c r="E13" s="188">
        <f>E14+E15</f>
        <v>1791766</v>
      </c>
      <c r="F13" s="186"/>
      <c r="G13" s="186"/>
      <c r="H13" s="186"/>
      <c r="I13" s="186">
        <f>I14+I15</f>
        <v>1818359</v>
      </c>
      <c r="J13" s="186"/>
      <c r="K13" s="186"/>
      <c r="L13" s="186"/>
      <c r="M13" s="194"/>
      <c r="N13" s="193"/>
      <c r="O13" s="193"/>
      <c r="P13" s="193"/>
    </row>
    <row r="14" customFormat="1" ht="23.25" customHeight="1" spans="1:16">
      <c r="A14" s="191" t="s">
        <v>225</v>
      </c>
      <c r="B14" s="184" t="s">
        <v>214</v>
      </c>
      <c r="C14" s="187" t="s">
        <v>226</v>
      </c>
      <c r="D14" s="188">
        <f>E14+I14</f>
        <v>2618993</v>
      </c>
      <c r="E14" s="188">
        <v>1194510</v>
      </c>
      <c r="F14" s="186"/>
      <c r="G14" s="186"/>
      <c r="H14" s="186"/>
      <c r="I14" s="186">
        <v>1424483</v>
      </c>
      <c r="J14" s="186"/>
      <c r="K14" s="186"/>
      <c r="L14" s="186"/>
      <c r="M14" s="194"/>
      <c r="N14" s="193"/>
      <c r="O14" s="193"/>
      <c r="P14" s="193"/>
    </row>
    <row r="15" customFormat="1" ht="23.25" customHeight="1" spans="1:16">
      <c r="A15" s="191" t="s">
        <v>227</v>
      </c>
      <c r="B15" s="184" t="s">
        <v>214</v>
      </c>
      <c r="C15" s="187" t="s">
        <v>228</v>
      </c>
      <c r="D15" s="188">
        <f>E15+I15</f>
        <v>991132</v>
      </c>
      <c r="E15" s="188">
        <v>597256</v>
      </c>
      <c r="F15" s="186"/>
      <c r="G15" s="186"/>
      <c r="H15" s="186"/>
      <c r="I15" s="186">
        <v>393876</v>
      </c>
      <c r="J15" s="186"/>
      <c r="K15" s="186"/>
      <c r="L15" s="186"/>
      <c r="M15" s="194"/>
      <c r="N15" s="193"/>
      <c r="O15" s="193"/>
      <c r="P15" s="193"/>
    </row>
    <row r="16" customFormat="1" ht="23.25" customHeight="1" spans="1:16">
      <c r="A16" s="191" t="s">
        <v>229</v>
      </c>
      <c r="B16" s="184" t="s">
        <v>214</v>
      </c>
      <c r="C16" s="187" t="s">
        <v>230</v>
      </c>
      <c r="D16" s="188">
        <f>E16+I16</f>
        <v>655810</v>
      </c>
      <c r="E16" s="188">
        <f>E17</f>
        <v>392757</v>
      </c>
      <c r="F16" s="186"/>
      <c r="G16" s="186"/>
      <c r="H16" s="186"/>
      <c r="I16" s="186">
        <f>I17</f>
        <v>263053</v>
      </c>
      <c r="J16" s="186"/>
      <c r="K16" s="186"/>
      <c r="L16" s="186"/>
      <c r="M16" s="194"/>
      <c r="N16" s="193"/>
      <c r="O16" s="193"/>
      <c r="P16" s="193"/>
    </row>
    <row r="17" customFormat="1" ht="23.25" customHeight="1" spans="1:16">
      <c r="A17" s="191" t="s">
        <v>231</v>
      </c>
      <c r="B17" s="184" t="s">
        <v>214</v>
      </c>
      <c r="C17" s="187" t="s">
        <v>232</v>
      </c>
      <c r="D17" s="188">
        <f>E17+I17</f>
        <v>655810</v>
      </c>
      <c r="E17" s="188">
        <v>392757</v>
      </c>
      <c r="F17" s="186"/>
      <c r="G17" s="186"/>
      <c r="H17" s="186"/>
      <c r="I17" s="186">
        <v>263053</v>
      </c>
      <c r="J17" s="186"/>
      <c r="K17" s="186"/>
      <c r="L17" s="186"/>
      <c r="M17" s="194"/>
      <c r="N17" s="193"/>
      <c r="O17" s="193"/>
      <c r="P17" s="193"/>
    </row>
    <row r="18" customFormat="1" ht="23.25" customHeight="1" spans="1:16">
      <c r="A18" s="191" t="s">
        <v>233</v>
      </c>
      <c r="B18" s="184" t="s">
        <v>214</v>
      </c>
      <c r="C18" s="187" t="s">
        <v>234</v>
      </c>
      <c r="D18" s="188">
        <f>D20+D21</f>
        <v>1227654</v>
      </c>
      <c r="E18" s="188">
        <f>E19</f>
        <v>559927</v>
      </c>
      <c r="F18" s="186"/>
      <c r="G18" s="186"/>
      <c r="H18" s="186"/>
      <c r="I18" s="186">
        <f>I19</f>
        <v>667727</v>
      </c>
      <c r="J18" s="186"/>
      <c r="K18" s="186"/>
      <c r="L18" s="186"/>
      <c r="M18" s="194"/>
      <c r="N18" s="193"/>
      <c r="O18" s="193"/>
      <c r="P18" s="193"/>
    </row>
    <row r="19" customFormat="1" ht="23.25" customHeight="1" spans="1:16">
      <c r="A19" s="191" t="s">
        <v>235</v>
      </c>
      <c r="B19" s="184" t="s">
        <v>214</v>
      </c>
      <c r="C19" s="187" t="s">
        <v>236</v>
      </c>
      <c r="D19" s="188">
        <f>E19+I19</f>
        <v>1227654</v>
      </c>
      <c r="E19" s="188">
        <f>E20</f>
        <v>559927</v>
      </c>
      <c r="F19" s="186"/>
      <c r="G19" s="186"/>
      <c r="H19" s="186"/>
      <c r="I19" s="186">
        <f>I21</f>
        <v>667727</v>
      </c>
      <c r="J19" s="186"/>
      <c r="K19" s="186"/>
      <c r="L19" s="186"/>
      <c r="M19" s="194"/>
      <c r="N19" s="193"/>
      <c r="O19" s="193"/>
      <c r="P19" s="193"/>
    </row>
    <row r="20" customFormat="1" ht="23.25" customHeight="1" spans="1:16">
      <c r="A20" s="191" t="s">
        <v>237</v>
      </c>
      <c r="B20" s="184" t="s">
        <v>214</v>
      </c>
      <c r="C20" s="187" t="s">
        <v>238</v>
      </c>
      <c r="D20" s="188">
        <f>E20</f>
        <v>559927</v>
      </c>
      <c r="E20" s="188">
        <v>559927</v>
      </c>
      <c r="F20" s="186"/>
      <c r="G20" s="186"/>
      <c r="H20" s="186"/>
      <c r="I20" s="186"/>
      <c r="J20" s="186"/>
      <c r="K20" s="186"/>
      <c r="L20" s="186"/>
      <c r="M20" s="194"/>
      <c r="N20" s="193"/>
      <c r="O20" s="193"/>
      <c r="P20" s="193"/>
    </row>
    <row r="21" customFormat="1" ht="23.25" customHeight="1" spans="1:16">
      <c r="A21" s="191" t="s">
        <v>239</v>
      </c>
      <c r="B21" s="184" t="s">
        <v>214</v>
      </c>
      <c r="C21" s="187" t="s">
        <v>240</v>
      </c>
      <c r="D21" s="188">
        <f>I21</f>
        <v>667727</v>
      </c>
      <c r="E21" s="188"/>
      <c r="F21" s="186"/>
      <c r="G21" s="186"/>
      <c r="H21" s="186"/>
      <c r="I21" s="186">
        <v>667727</v>
      </c>
      <c r="J21" s="186"/>
      <c r="K21" s="186"/>
      <c r="L21" s="186"/>
      <c r="M21" s="194"/>
      <c r="N21" s="193"/>
      <c r="O21" s="193"/>
      <c r="P21" s="193"/>
    </row>
    <row r="22" customFormat="1" ht="23.25" customHeight="1" spans="1:16">
      <c r="A22" s="191">
        <v>221</v>
      </c>
      <c r="B22" s="184" t="s">
        <v>214</v>
      </c>
      <c r="C22" s="187" t="s">
        <v>241</v>
      </c>
      <c r="D22" s="188">
        <f>E22+I22</f>
        <v>1486695</v>
      </c>
      <c r="E22" s="188">
        <f>E23</f>
        <v>895882</v>
      </c>
      <c r="F22" s="186"/>
      <c r="G22" s="186"/>
      <c r="H22" s="186"/>
      <c r="I22" s="186">
        <f>I23</f>
        <v>590813</v>
      </c>
      <c r="J22" s="186"/>
      <c r="K22" s="186"/>
      <c r="L22" s="186"/>
      <c r="M22" s="194"/>
      <c r="N22" s="193"/>
      <c r="O22" s="193"/>
      <c r="P22" s="193"/>
    </row>
    <row r="23" customFormat="1" ht="23.25" customHeight="1" spans="1:16">
      <c r="A23" s="191" t="s">
        <v>242</v>
      </c>
      <c r="B23" s="184" t="s">
        <v>214</v>
      </c>
      <c r="C23" s="187" t="s">
        <v>243</v>
      </c>
      <c r="D23" s="188">
        <f>E23+I23</f>
        <v>1486695</v>
      </c>
      <c r="E23" s="188">
        <f>E24</f>
        <v>895882</v>
      </c>
      <c r="F23" s="186"/>
      <c r="G23" s="186"/>
      <c r="H23" s="186"/>
      <c r="I23" s="186">
        <f>I24</f>
        <v>590813</v>
      </c>
      <c r="J23" s="186"/>
      <c r="K23" s="186"/>
      <c r="L23" s="186"/>
      <c r="M23" s="194"/>
      <c r="N23" s="193"/>
      <c r="O23" s="193"/>
      <c r="P23" s="193"/>
    </row>
    <row r="24" customFormat="1" ht="23.25" customHeight="1" spans="1:16">
      <c r="A24" s="191" t="s">
        <v>244</v>
      </c>
      <c r="B24" s="184" t="s">
        <v>214</v>
      </c>
      <c r="C24" s="187" t="s">
        <v>245</v>
      </c>
      <c r="D24" s="188">
        <f>E24+I24</f>
        <v>1486695</v>
      </c>
      <c r="E24" s="188">
        <v>895882</v>
      </c>
      <c r="F24" s="186"/>
      <c r="G24" s="186"/>
      <c r="H24" s="186"/>
      <c r="I24" s="186">
        <v>590813</v>
      </c>
      <c r="J24" s="186"/>
      <c r="K24" s="186"/>
      <c r="L24" s="186"/>
      <c r="M24" s="194"/>
      <c r="N24" s="193"/>
      <c r="O24" s="193"/>
      <c r="P24" s="193"/>
    </row>
    <row r="25" ht="23.25" customHeight="1" spans="1:18">
      <c r="A25" s="160"/>
      <c r="B25" s="160"/>
      <c r="C25" s="160"/>
      <c r="D25" s="160"/>
      <c r="E25" s="160"/>
      <c r="F25" s="192"/>
      <c r="G25" s="160"/>
      <c r="H25" s="160"/>
      <c r="I25" s="160"/>
      <c r="J25" s="160"/>
      <c r="K25" s="160"/>
      <c r="L25" s="160"/>
      <c r="M25" s="160"/>
      <c r="N25" s="160"/>
      <c r="O25" s="160"/>
      <c r="P25" s="160"/>
      <c r="Q25" s="160"/>
      <c r="R25" s="160"/>
    </row>
    <row r="26" ht="23.25" customHeight="1" spans="1:18">
      <c r="A26" s="160"/>
      <c r="B26" s="160"/>
      <c r="C26" s="160"/>
      <c r="D26" s="160"/>
      <c r="E26" s="160"/>
      <c r="F26" s="160"/>
      <c r="G26" s="160"/>
      <c r="H26" s="160"/>
      <c r="I26" s="160"/>
      <c r="J26" s="160"/>
      <c r="K26" s="160"/>
      <c r="L26" s="160"/>
      <c r="M26" s="160"/>
      <c r="N26" s="160"/>
      <c r="O26" s="160"/>
      <c r="P26" s="160"/>
      <c r="Q26" s="160"/>
      <c r="R26"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topLeftCell="A3" workbookViewId="0">
      <selection activeCell="C9" sqref="C9"/>
    </sheetView>
  </sheetViews>
  <sheetFormatPr defaultColWidth="9" defaultRowHeight="10.8" outlineLevelRow="7"/>
  <cols>
    <col min="1" max="1" width="11.75" customWidth="1"/>
    <col min="2" max="2" width="11.375" customWidth="1"/>
    <col min="3" max="3" width="30.5" customWidth="1"/>
    <col min="4" max="4" width="11.375" customWidth="1"/>
    <col min="5" max="5" width="14.875" customWidth="1"/>
    <col min="6" max="6" width="12.875" customWidth="1"/>
    <col min="7" max="7" width="11" customWidth="1"/>
    <col min="8" max="8" width="10.625" customWidth="1"/>
    <col min="9" max="9" width="16" customWidth="1"/>
    <col min="10" max="10" width="13.125" customWidth="1"/>
    <col min="11" max="11" width="11.625" customWidth="1"/>
  </cols>
  <sheetData>
    <row r="1" ht="11.25" customHeight="1"/>
    <row r="2" ht="32.25" customHeight="1" spans="1:22">
      <c r="A2" s="164" t="s">
        <v>64</v>
      </c>
      <c r="B2" s="164"/>
      <c r="C2" s="164"/>
      <c r="D2" s="164"/>
      <c r="E2" s="164"/>
      <c r="F2" s="164"/>
      <c r="G2" s="164"/>
      <c r="H2" s="164"/>
      <c r="I2" s="164"/>
      <c r="J2" s="164"/>
      <c r="K2" s="164"/>
      <c r="L2" s="164"/>
      <c r="M2" s="164"/>
      <c r="N2" s="164"/>
      <c r="O2" s="164"/>
      <c r="P2" s="164"/>
      <c r="Q2" s="164"/>
      <c r="R2" s="164"/>
      <c r="S2" s="164"/>
      <c r="T2" s="164"/>
      <c r="U2" s="164"/>
      <c r="V2" s="164"/>
    </row>
    <row r="3" ht="12" customHeight="1" spans="22:22">
      <c r="V3" s="161" t="s">
        <v>578</v>
      </c>
    </row>
    <row r="4" ht="11.25" customHeight="1"/>
    <row r="5" ht="29.25" customHeight="1" spans="1:22">
      <c r="A5" s="165" t="s">
        <v>210</v>
      </c>
      <c r="B5" s="166" t="s">
        <v>172</v>
      </c>
      <c r="C5" s="166" t="s">
        <v>350</v>
      </c>
      <c r="D5" s="165" t="s">
        <v>569</v>
      </c>
      <c r="E5" s="167" t="s">
        <v>267</v>
      </c>
      <c r="F5" s="168"/>
      <c r="G5" s="168"/>
      <c r="H5" s="169"/>
      <c r="I5" s="176" t="s">
        <v>268</v>
      </c>
      <c r="J5" s="177"/>
      <c r="K5" s="177"/>
      <c r="L5" s="177"/>
      <c r="M5" s="177"/>
      <c r="N5" s="177"/>
      <c r="O5" s="177"/>
      <c r="P5" s="177"/>
      <c r="Q5" s="177"/>
      <c r="R5" s="179"/>
      <c r="S5" s="180" t="s">
        <v>269</v>
      </c>
      <c r="T5" s="180" t="s">
        <v>270</v>
      </c>
      <c r="U5" s="180" t="s">
        <v>271</v>
      </c>
      <c r="V5" s="165" t="s">
        <v>272</v>
      </c>
    </row>
    <row r="6" ht="54.75" customHeight="1" spans="1:22">
      <c r="A6" s="170"/>
      <c r="B6" s="170"/>
      <c r="C6" s="170"/>
      <c r="D6" s="170"/>
      <c r="E6" s="171" t="s">
        <v>188</v>
      </c>
      <c r="F6" s="172" t="s">
        <v>273</v>
      </c>
      <c r="G6" s="172" t="s">
        <v>274</v>
      </c>
      <c r="H6" s="172" t="s">
        <v>275</v>
      </c>
      <c r="I6" s="171" t="s">
        <v>188</v>
      </c>
      <c r="J6" s="178" t="s">
        <v>551</v>
      </c>
      <c r="K6" s="178" t="s">
        <v>275</v>
      </c>
      <c r="L6" s="178" t="s">
        <v>278</v>
      </c>
      <c r="M6" s="178" t="s">
        <v>279</v>
      </c>
      <c r="N6" s="178" t="s">
        <v>280</v>
      </c>
      <c r="O6" s="178" t="s">
        <v>281</v>
      </c>
      <c r="P6" s="178" t="s">
        <v>282</v>
      </c>
      <c r="Q6" s="178" t="s">
        <v>283</v>
      </c>
      <c r="R6" s="181" t="s">
        <v>284</v>
      </c>
      <c r="S6" s="182"/>
      <c r="T6" s="182"/>
      <c r="U6" s="182"/>
      <c r="V6" s="170"/>
    </row>
    <row r="7" ht="16.5" customHeight="1" spans="1:22">
      <c r="A7" s="171" t="s">
        <v>570</v>
      </c>
      <c r="B7" s="171" t="s">
        <v>570</v>
      </c>
      <c r="C7" s="171" t="s">
        <v>570</v>
      </c>
      <c r="D7" s="171" t="s">
        <v>570</v>
      </c>
      <c r="E7" s="171">
        <v>1</v>
      </c>
      <c r="F7" s="171">
        <v>2</v>
      </c>
      <c r="G7" s="171">
        <v>3</v>
      </c>
      <c r="H7" s="171">
        <v>4</v>
      </c>
      <c r="I7" s="171">
        <v>5</v>
      </c>
      <c r="J7" s="171">
        <v>6</v>
      </c>
      <c r="K7" s="171">
        <v>7</v>
      </c>
      <c r="L7" s="171">
        <v>8</v>
      </c>
      <c r="M7" s="171">
        <v>9</v>
      </c>
      <c r="N7" s="171">
        <v>10</v>
      </c>
      <c r="O7" s="171">
        <v>11</v>
      </c>
      <c r="P7" s="171">
        <v>12</v>
      </c>
      <c r="Q7" s="171">
        <v>13</v>
      </c>
      <c r="R7" s="171">
        <v>14</v>
      </c>
      <c r="S7" s="171">
        <v>15</v>
      </c>
      <c r="T7" s="171">
        <v>16</v>
      </c>
      <c r="U7" s="171">
        <v>17</v>
      </c>
      <c r="V7" s="171">
        <v>18</v>
      </c>
    </row>
    <row r="8" s="47" customFormat="1" ht="18.75" customHeight="1" spans="1:22">
      <c r="A8" s="173"/>
      <c r="B8" s="173"/>
      <c r="C8" s="174" t="s">
        <v>370</v>
      </c>
      <c r="D8" s="173"/>
      <c r="E8" s="175">
        <v>0</v>
      </c>
      <c r="F8" s="175">
        <v>0</v>
      </c>
      <c r="G8" s="175">
        <v>0</v>
      </c>
      <c r="H8" s="175">
        <v>0</v>
      </c>
      <c r="I8" s="175">
        <v>0</v>
      </c>
      <c r="J8" s="175"/>
      <c r="K8" s="175">
        <v>0</v>
      </c>
      <c r="L8" s="175">
        <v>0</v>
      </c>
      <c r="M8" s="175">
        <v>0</v>
      </c>
      <c r="N8" s="175">
        <v>0</v>
      </c>
      <c r="O8" s="175">
        <v>0</v>
      </c>
      <c r="P8" s="175">
        <v>0</v>
      </c>
      <c r="Q8" s="175">
        <v>0</v>
      </c>
      <c r="R8" s="175">
        <v>0</v>
      </c>
      <c r="S8" s="175">
        <v>0</v>
      </c>
      <c r="T8" s="175">
        <v>0</v>
      </c>
      <c r="U8" s="175">
        <v>0</v>
      </c>
      <c r="V8" s="175">
        <v>0</v>
      </c>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7" right="0.7"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7" sqref="P7"/>
    </sheetView>
  </sheetViews>
  <sheetFormatPr defaultColWidth="9.125" defaultRowHeight="12.75" customHeight="1"/>
  <cols>
    <col min="1" max="2" width="16.375" style="47" customWidth="1"/>
    <col min="3" max="3" width="35.5" style="47" customWidth="1"/>
    <col min="4" max="4" width="16.5" style="47" customWidth="1"/>
    <col min="5" max="16" width="12.375" style="47" customWidth="1"/>
    <col min="17" max="16384" width="9.125" style="47"/>
  </cols>
  <sheetData>
    <row r="1" ht="23.25" customHeight="1" spans="1:18">
      <c r="A1" s="147"/>
      <c r="B1" s="147"/>
      <c r="C1" s="147"/>
      <c r="D1" s="147"/>
      <c r="E1" s="147"/>
      <c r="F1" s="147"/>
      <c r="G1" s="147"/>
      <c r="H1" s="147"/>
      <c r="I1" s="147"/>
      <c r="J1" s="147"/>
      <c r="K1" s="147"/>
      <c r="L1" s="147"/>
      <c r="M1" s="147"/>
      <c r="N1" s="147"/>
      <c r="O1"/>
      <c r="P1" s="161" t="s">
        <v>579</v>
      </c>
      <c r="Q1" s="160"/>
      <c r="R1" s="160"/>
    </row>
    <row r="2" ht="23.25" customHeight="1" spans="1:18">
      <c r="A2" s="148" t="s">
        <v>70</v>
      </c>
      <c r="B2" s="148"/>
      <c r="C2" s="148"/>
      <c r="D2" s="148"/>
      <c r="E2" s="148"/>
      <c r="F2" s="148"/>
      <c r="G2" s="148"/>
      <c r="H2" s="148"/>
      <c r="I2" s="148"/>
      <c r="J2" s="148"/>
      <c r="K2" s="148"/>
      <c r="L2" s="148"/>
      <c r="M2" s="148"/>
      <c r="N2" s="148"/>
      <c r="O2" s="148"/>
      <c r="P2" s="148"/>
      <c r="Q2" s="160"/>
      <c r="R2" s="160"/>
    </row>
    <row r="3" ht="23.25" customHeight="1" spans="1:18">
      <c r="A3" s="149"/>
      <c r="B3" s="150"/>
      <c r="C3" s="150"/>
      <c r="D3" s="150"/>
      <c r="E3" s="150"/>
      <c r="F3" s="150"/>
      <c r="G3" s="150"/>
      <c r="H3" s="150"/>
      <c r="I3" s="147"/>
      <c r="J3" s="147"/>
      <c r="K3" s="147"/>
      <c r="L3" s="147"/>
      <c r="M3" s="147"/>
      <c r="N3" s="147"/>
      <c r="O3"/>
      <c r="P3" s="162" t="s">
        <v>171</v>
      </c>
      <c r="Q3" s="160"/>
      <c r="R3" s="160"/>
    </row>
    <row r="4" ht="25.5" customHeight="1" spans="1:18">
      <c r="A4" s="151" t="s">
        <v>210</v>
      </c>
      <c r="B4" s="151" t="s">
        <v>172</v>
      </c>
      <c r="C4" s="152" t="s">
        <v>211</v>
      </c>
      <c r="D4" s="153" t="s">
        <v>212</v>
      </c>
      <c r="E4" s="154" t="s">
        <v>518</v>
      </c>
      <c r="F4" s="155" t="s">
        <v>519</v>
      </c>
      <c r="G4" s="154" t="s">
        <v>520</v>
      </c>
      <c r="H4" s="154" t="s">
        <v>521</v>
      </c>
      <c r="I4" s="157" t="s">
        <v>522</v>
      </c>
      <c r="J4" s="157" t="s">
        <v>523</v>
      </c>
      <c r="K4" s="157" t="s">
        <v>282</v>
      </c>
      <c r="L4" s="157" t="s">
        <v>524</v>
      </c>
      <c r="M4" s="157" t="s">
        <v>275</v>
      </c>
      <c r="N4" s="157" t="s">
        <v>283</v>
      </c>
      <c r="O4" s="157" t="s">
        <v>278</v>
      </c>
      <c r="P4" s="151" t="s">
        <v>284</v>
      </c>
      <c r="Q4" s="163"/>
      <c r="R4" s="163"/>
    </row>
    <row r="5" ht="14.25" customHeight="1" spans="1:18">
      <c r="A5" s="151"/>
      <c r="B5" s="151"/>
      <c r="C5" s="156"/>
      <c r="D5" s="151"/>
      <c r="E5" s="157"/>
      <c r="F5" s="158"/>
      <c r="G5" s="157"/>
      <c r="H5" s="157"/>
      <c r="I5" s="157"/>
      <c r="J5" s="157"/>
      <c r="K5" s="157"/>
      <c r="L5" s="157"/>
      <c r="M5" s="157"/>
      <c r="N5" s="157"/>
      <c r="O5" s="157"/>
      <c r="P5" s="151"/>
      <c r="Q5" s="163"/>
      <c r="R5" s="163"/>
    </row>
    <row r="6" ht="14.25" customHeight="1" spans="1:18">
      <c r="A6" s="151"/>
      <c r="B6" s="151"/>
      <c r="C6" s="156"/>
      <c r="D6" s="151"/>
      <c r="E6" s="157"/>
      <c r="F6" s="158"/>
      <c r="G6" s="157"/>
      <c r="H6" s="157"/>
      <c r="I6" s="157"/>
      <c r="J6" s="157"/>
      <c r="K6" s="157"/>
      <c r="L6" s="157"/>
      <c r="M6" s="157"/>
      <c r="N6" s="157"/>
      <c r="O6" s="157"/>
      <c r="P6" s="151"/>
      <c r="Q6" s="163"/>
      <c r="R6" s="163"/>
    </row>
    <row r="7" s="47" customFormat="1" ht="23.25" customHeight="1" spans="1:18">
      <c r="A7" s="151"/>
      <c r="B7" s="159"/>
      <c r="C7" s="151" t="s">
        <v>580</v>
      </c>
      <c r="D7" s="159" t="s">
        <v>371</v>
      </c>
      <c r="E7" s="159" t="s">
        <v>371</v>
      </c>
      <c r="F7" s="159" t="s">
        <v>371</v>
      </c>
      <c r="G7" s="159" t="s">
        <v>371</v>
      </c>
      <c r="H7" s="159" t="s">
        <v>371</v>
      </c>
      <c r="I7" s="159" t="s">
        <v>371</v>
      </c>
      <c r="J7" s="159" t="s">
        <v>371</v>
      </c>
      <c r="K7" s="159" t="s">
        <v>371</v>
      </c>
      <c r="L7" s="159" t="s">
        <v>371</v>
      </c>
      <c r="M7" s="159" t="s">
        <v>371</v>
      </c>
      <c r="N7" s="159" t="s">
        <v>371</v>
      </c>
      <c r="O7" s="159" t="s">
        <v>371</v>
      </c>
      <c r="P7" s="159" t="s">
        <v>371</v>
      </c>
      <c r="Q7" s="160"/>
      <c r="R7" s="160"/>
    </row>
    <row r="8" customFormat="1" ht="27.75" customHeight="1"/>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workbookViewId="0">
      <selection activeCell="Q15" sqref="Q15"/>
    </sheetView>
  </sheetViews>
  <sheetFormatPr defaultColWidth="9" defaultRowHeight="10.8" outlineLevelCol="7"/>
  <cols>
    <col min="3" max="3" width="11.875" customWidth="1"/>
    <col min="4" max="6" width="18.125" customWidth="1"/>
    <col min="7" max="7" width="11.5" customWidth="1"/>
    <col min="8" max="8" width="16.375" customWidth="1"/>
  </cols>
  <sheetData>
    <row r="1" ht="17.4" spans="1:8">
      <c r="A1" s="107"/>
      <c r="B1" s="108"/>
      <c r="C1" s="108"/>
      <c r="D1" s="108"/>
      <c r="E1" s="108"/>
      <c r="F1" s="108"/>
      <c r="G1" s="108"/>
      <c r="H1" s="37" t="s">
        <v>581</v>
      </c>
    </row>
    <row r="2" ht="28.2" spans="1:8">
      <c r="A2" s="109" t="s">
        <v>76</v>
      </c>
      <c r="B2" s="110"/>
      <c r="C2" s="110"/>
      <c r="D2" s="110"/>
      <c r="E2" s="110"/>
      <c r="F2" s="110"/>
      <c r="G2" s="110"/>
      <c r="H2" s="110"/>
    </row>
    <row r="3" ht="20.4" spans="1:8">
      <c r="A3" s="111" t="s">
        <v>582</v>
      </c>
      <c r="B3" s="111"/>
      <c r="C3" s="111"/>
      <c r="D3" s="111"/>
      <c r="E3" s="111"/>
      <c r="F3" s="111"/>
      <c r="G3" s="111"/>
      <c r="H3" s="111"/>
    </row>
    <row r="4" ht="15.6" spans="1:8">
      <c r="A4" s="112" t="s">
        <v>583</v>
      </c>
      <c r="B4" s="112"/>
      <c r="C4" s="112"/>
      <c r="D4" s="112"/>
      <c r="E4" s="112"/>
      <c r="F4" s="113" t="s">
        <v>584</v>
      </c>
      <c r="G4" s="114" t="s">
        <v>585</v>
      </c>
      <c r="H4" s="114"/>
    </row>
    <row r="5" ht="19.2" customHeight="1" spans="1:8">
      <c r="A5" s="115" t="s">
        <v>586</v>
      </c>
      <c r="B5" s="28" t="s">
        <v>587</v>
      </c>
      <c r="C5" s="28"/>
      <c r="D5" s="28" t="s">
        <v>370</v>
      </c>
      <c r="E5" s="28"/>
      <c r="F5" s="28"/>
      <c r="G5" s="28"/>
      <c r="H5" s="28"/>
    </row>
    <row r="6" ht="15.6" spans="1:8">
      <c r="A6" s="115"/>
      <c r="B6" s="28" t="s">
        <v>588</v>
      </c>
      <c r="C6" s="28"/>
      <c r="D6" s="28" t="s">
        <v>589</v>
      </c>
      <c r="E6" s="28"/>
      <c r="F6" s="28" t="s">
        <v>590</v>
      </c>
      <c r="G6" s="28">
        <v>13973046556</v>
      </c>
      <c r="H6" s="28"/>
    </row>
    <row r="7" ht="19.8" customHeight="1" spans="1:8">
      <c r="A7" s="115"/>
      <c r="B7" s="28" t="s">
        <v>591</v>
      </c>
      <c r="C7" s="28"/>
      <c r="D7" s="28">
        <v>267</v>
      </c>
      <c r="E7" s="28"/>
      <c r="F7" s="28" t="s">
        <v>592</v>
      </c>
      <c r="G7" s="28">
        <v>267</v>
      </c>
      <c r="H7" s="28"/>
    </row>
    <row r="8" ht="28.2" customHeight="1" spans="1:8">
      <c r="A8" s="115"/>
      <c r="B8" s="28" t="s">
        <v>593</v>
      </c>
      <c r="C8" s="28"/>
      <c r="D8" s="116" t="s">
        <v>594</v>
      </c>
      <c r="E8" s="116"/>
      <c r="F8" s="116"/>
      <c r="G8" s="116"/>
      <c r="H8" s="116"/>
    </row>
    <row r="9" ht="28.2" customHeight="1" spans="1:8">
      <c r="A9" s="115"/>
      <c r="B9" s="28"/>
      <c r="C9" s="28"/>
      <c r="D9" s="116"/>
      <c r="E9" s="116"/>
      <c r="F9" s="116"/>
      <c r="G9" s="116"/>
      <c r="H9" s="116"/>
    </row>
    <row r="10" ht="28.2" customHeight="1" spans="1:8">
      <c r="A10" s="115"/>
      <c r="B10" s="28"/>
      <c r="C10" s="28"/>
      <c r="D10" s="116"/>
      <c r="E10" s="116"/>
      <c r="F10" s="116"/>
      <c r="G10" s="116"/>
      <c r="H10" s="116"/>
    </row>
    <row r="11" ht="28.2" customHeight="1" spans="1:8">
      <c r="A11" s="115"/>
      <c r="B11" s="28"/>
      <c r="C11" s="28"/>
      <c r="D11" s="116"/>
      <c r="E11" s="116"/>
      <c r="F11" s="116"/>
      <c r="G11" s="116"/>
      <c r="H11" s="116"/>
    </row>
    <row r="12" ht="28.2" customHeight="1" spans="1:8">
      <c r="A12" s="115"/>
      <c r="B12" s="28"/>
      <c r="C12" s="28"/>
      <c r="D12" s="116"/>
      <c r="E12" s="116"/>
      <c r="F12" s="116"/>
      <c r="G12" s="116"/>
      <c r="H12" s="116"/>
    </row>
    <row r="13" ht="28.2" customHeight="1" spans="1:8">
      <c r="A13" s="115"/>
      <c r="B13" s="28"/>
      <c r="C13" s="28"/>
      <c r="D13" s="116"/>
      <c r="E13" s="116"/>
      <c r="F13" s="116"/>
      <c r="G13" s="116"/>
      <c r="H13" s="116"/>
    </row>
    <row r="14" ht="28.2" customHeight="1" spans="1:8">
      <c r="A14" s="115"/>
      <c r="B14" s="28"/>
      <c r="C14" s="28"/>
      <c r="D14" s="116"/>
      <c r="E14" s="116"/>
      <c r="F14" s="116"/>
      <c r="G14" s="116"/>
      <c r="H14" s="116"/>
    </row>
    <row r="15" ht="28.2" customHeight="1" spans="1:8">
      <c r="A15" s="115"/>
      <c r="B15" s="28"/>
      <c r="C15" s="28"/>
      <c r="D15" s="116"/>
      <c r="E15" s="116"/>
      <c r="F15" s="116"/>
      <c r="G15" s="116"/>
      <c r="H15" s="116"/>
    </row>
    <row r="16" ht="28.2" customHeight="1" spans="1:8">
      <c r="A16" s="115"/>
      <c r="B16" s="28"/>
      <c r="C16" s="28"/>
      <c r="D16" s="116"/>
      <c r="E16" s="116"/>
      <c r="F16" s="116"/>
      <c r="G16" s="116"/>
      <c r="H16" s="116"/>
    </row>
    <row r="17" ht="28.2" customHeight="1" spans="1:8">
      <c r="A17" s="115"/>
      <c r="B17" s="28"/>
      <c r="C17" s="28"/>
      <c r="D17" s="116"/>
      <c r="E17" s="116"/>
      <c r="F17" s="116"/>
      <c r="G17" s="116"/>
      <c r="H17" s="116"/>
    </row>
    <row r="18" ht="28.2" customHeight="1" spans="1:8">
      <c r="A18" s="115"/>
      <c r="B18" s="28"/>
      <c r="C18" s="28"/>
      <c r="D18" s="116"/>
      <c r="E18" s="116"/>
      <c r="F18" s="116"/>
      <c r="G18" s="116"/>
      <c r="H18" s="116"/>
    </row>
    <row r="19" ht="28.2" customHeight="1" spans="1:8">
      <c r="A19" s="115"/>
      <c r="B19" s="28"/>
      <c r="C19" s="28"/>
      <c r="D19" s="116"/>
      <c r="E19" s="116"/>
      <c r="F19" s="116"/>
      <c r="G19" s="116"/>
      <c r="H19" s="116"/>
    </row>
    <row r="20" ht="28.2" customHeight="1" spans="1:8">
      <c r="A20" s="115"/>
      <c r="B20" s="28"/>
      <c r="C20" s="28"/>
      <c r="D20" s="116"/>
      <c r="E20" s="116"/>
      <c r="F20" s="116"/>
      <c r="G20" s="116"/>
      <c r="H20" s="116"/>
    </row>
    <row r="21" ht="28.2" customHeight="1" spans="1:8">
      <c r="A21" s="115"/>
      <c r="B21" s="28"/>
      <c r="C21" s="28"/>
      <c r="D21" s="116"/>
      <c r="E21" s="116"/>
      <c r="F21" s="116"/>
      <c r="G21" s="116"/>
      <c r="H21" s="116"/>
    </row>
    <row r="22" ht="28.2" customHeight="1" spans="1:8">
      <c r="A22" s="115"/>
      <c r="B22" s="28"/>
      <c r="C22" s="28"/>
      <c r="D22" s="116"/>
      <c r="E22" s="116"/>
      <c r="F22" s="116"/>
      <c r="G22" s="116"/>
      <c r="H22" s="116"/>
    </row>
    <row r="23" ht="28.2" customHeight="1" spans="1:8">
      <c r="A23" s="115"/>
      <c r="B23" s="28"/>
      <c r="C23" s="28"/>
      <c r="D23" s="116"/>
      <c r="E23" s="116"/>
      <c r="F23" s="116"/>
      <c r="G23" s="116"/>
      <c r="H23" s="116"/>
    </row>
    <row r="24" ht="28.2" customHeight="1" spans="1:8">
      <c r="A24" s="115"/>
      <c r="B24" s="28"/>
      <c r="C24" s="28"/>
      <c r="D24" s="116"/>
      <c r="E24" s="116"/>
      <c r="F24" s="116"/>
      <c r="G24" s="116"/>
      <c r="H24" s="116"/>
    </row>
    <row r="25" ht="32.4" customHeight="1" spans="1:8">
      <c r="A25" s="115"/>
      <c r="B25" s="28"/>
      <c r="C25" s="28"/>
      <c r="D25" s="116"/>
      <c r="E25" s="116"/>
      <c r="F25" s="116"/>
      <c r="G25" s="116"/>
      <c r="H25" s="116"/>
    </row>
    <row r="26" ht="28.2" customHeight="1" spans="1:8">
      <c r="A26" s="115"/>
      <c r="B26" s="28"/>
      <c r="C26" s="28"/>
      <c r="D26" s="116"/>
      <c r="E26" s="116"/>
      <c r="F26" s="116"/>
      <c r="G26" s="116"/>
      <c r="H26" s="116"/>
    </row>
    <row r="27" ht="36.6" customHeight="1" spans="1:8">
      <c r="A27" s="115"/>
      <c r="B27" s="28"/>
      <c r="C27" s="28"/>
      <c r="D27" s="116"/>
      <c r="E27" s="116"/>
      <c r="F27" s="116"/>
      <c r="G27" s="116"/>
      <c r="H27" s="116"/>
    </row>
    <row r="28" ht="45.6" customHeight="1" spans="1:8">
      <c r="A28" s="115"/>
      <c r="B28" s="28"/>
      <c r="C28" s="28"/>
      <c r="D28" s="116"/>
      <c r="E28" s="116"/>
      <c r="F28" s="116"/>
      <c r="G28" s="116"/>
      <c r="H28" s="116"/>
    </row>
    <row r="29" ht="15.6" spans="1:8">
      <c r="A29" s="115" t="s">
        <v>586</v>
      </c>
      <c r="B29" s="117" t="s">
        <v>595</v>
      </c>
      <c r="C29" s="117"/>
      <c r="D29" s="117"/>
      <c r="E29" s="117"/>
      <c r="F29" s="117"/>
      <c r="G29" s="117"/>
      <c r="H29" s="117"/>
    </row>
    <row r="30" ht="15.6" spans="1:8">
      <c r="A30" s="115"/>
      <c r="B30" s="28" t="s">
        <v>596</v>
      </c>
      <c r="C30" s="28"/>
      <c r="D30" s="28" t="s">
        <v>175</v>
      </c>
      <c r="E30" s="118" t="s">
        <v>176</v>
      </c>
      <c r="F30" s="28" t="s">
        <v>597</v>
      </c>
      <c r="G30" s="28" t="s">
        <v>598</v>
      </c>
      <c r="H30" s="28"/>
    </row>
    <row r="31" ht="19.8" customHeight="1" spans="1:8">
      <c r="A31" s="115"/>
      <c r="B31" s="28">
        <v>3036.17</v>
      </c>
      <c r="C31" s="28"/>
      <c r="D31" s="119">
        <v>3036.17</v>
      </c>
      <c r="E31" s="120"/>
      <c r="F31" s="28"/>
      <c r="G31" s="28"/>
      <c r="H31" s="28"/>
    </row>
    <row r="32" ht="19.8" customHeight="1" spans="1:8">
      <c r="A32" s="115"/>
      <c r="B32" s="117" t="s">
        <v>599</v>
      </c>
      <c r="C32" s="117"/>
      <c r="D32" s="117"/>
      <c r="E32" s="117"/>
      <c r="F32" s="117"/>
      <c r="G32" s="117"/>
      <c r="H32" s="117"/>
    </row>
    <row r="33" ht="19.8" customHeight="1" spans="1:8">
      <c r="A33" s="115"/>
      <c r="B33" s="28" t="s">
        <v>600</v>
      </c>
      <c r="C33" s="28"/>
      <c r="D33" s="28" t="s">
        <v>267</v>
      </c>
      <c r="E33" s="28"/>
      <c r="F33" s="28" t="s">
        <v>268</v>
      </c>
      <c r="G33" s="28"/>
      <c r="H33" s="28"/>
    </row>
    <row r="34" ht="19.8" customHeight="1" spans="1:8">
      <c r="A34" s="115"/>
      <c r="B34" s="28">
        <v>3036.17</v>
      </c>
      <c r="C34" s="28"/>
      <c r="D34" s="119">
        <v>2564.49</v>
      </c>
      <c r="E34" s="119"/>
      <c r="F34" s="28">
        <v>471.68</v>
      </c>
      <c r="G34" s="28"/>
      <c r="H34" s="28"/>
    </row>
    <row r="35" ht="19.8" customHeight="1" spans="1:8">
      <c r="A35" s="115"/>
      <c r="B35" s="28" t="s">
        <v>601</v>
      </c>
      <c r="C35" s="28"/>
      <c r="D35" s="117" t="s">
        <v>602</v>
      </c>
      <c r="E35" s="117"/>
      <c r="F35" s="117"/>
      <c r="G35" s="117"/>
      <c r="H35" s="117"/>
    </row>
    <row r="36" ht="15.6" spans="1:8">
      <c r="A36" s="115"/>
      <c r="B36" s="28" t="s">
        <v>188</v>
      </c>
      <c r="C36" s="28"/>
      <c r="D36" s="28" t="s">
        <v>603</v>
      </c>
      <c r="E36" s="28"/>
      <c r="F36" s="28" t="s">
        <v>604</v>
      </c>
      <c r="G36" s="28"/>
      <c r="H36" s="28" t="s">
        <v>325</v>
      </c>
    </row>
    <row r="37" ht="24" customHeight="1" spans="1:8">
      <c r="A37" s="115"/>
      <c r="B37" s="121">
        <v>128.4</v>
      </c>
      <c r="C37" s="121"/>
      <c r="D37" s="121">
        <v>7.1</v>
      </c>
      <c r="E37" s="121"/>
      <c r="F37" s="28"/>
      <c r="G37" s="28"/>
      <c r="H37" s="121">
        <v>121.3</v>
      </c>
    </row>
    <row r="38" ht="115.2" customHeight="1" spans="1:8">
      <c r="A38" s="115" t="s">
        <v>605</v>
      </c>
      <c r="B38" s="122" t="s">
        <v>606</v>
      </c>
      <c r="C38" s="122"/>
      <c r="D38" s="122"/>
      <c r="E38" s="122"/>
      <c r="F38" s="122"/>
      <c r="G38" s="122"/>
      <c r="H38" s="122"/>
    </row>
    <row r="39" ht="15.6" spans="1:8">
      <c r="A39" s="115" t="s">
        <v>607</v>
      </c>
      <c r="B39" s="117" t="s">
        <v>608</v>
      </c>
      <c r="C39" s="117"/>
      <c r="D39" s="117" t="s">
        <v>609</v>
      </c>
      <c r="E39" s="117" t="s">
        <v>610</v>
      </c>
      <c r="F39" s="117"/>
      <c r="G39" s="117" t="s">
        <v>611</v>
      </c>
      <c r="H39" s="117"/>
    </row>
    <row r="40" ht="15.6" spans="1:8">
      <c r="A40" s="115"/>
      <c r="B40" s="123" t="s">
        <v>612</v>
      </c>
      <c r="C40" s="124"/>
      <c r="D40" s="125" t="s">
        <v>613</v>
      </c>
      <c r="E40" s="122" t="s">
        <v>614</v>
      </c>
      <c r="F40" s="122"/>
      <c r="G40" s="28" t="s">
        <v>615</v>
      </c>
      <c r="H40" s="28"/>
    </row>
    <row r="41" ht="15.6" spans="1:8">
      <c r="A41" s="115"/>
      <c r="B41" s="126"/>
      <c r="C41" s="127"/>
      <c r="D41" s="128"/>
      <c r="E41" s="122" t="s">
        <v>616</v>
      </c>
      <c r="F41" s="122"/>
      <c r="G41" s="28" t="s">
        <v>617</v>
      </c>
      <c r="H41" s="28"/>
    </row>
    <row r="42" ht="15.6" spans="1:8">
      <c r="A42" s="115"/>
      <c r="B42" s="126"/>
      <c r="C42" s="127"/>
      <c r="D42" s="129"/>
      <c r="E42" s="122" t="s">
        <v>618</v>
      </c>
      <c r="F42" s="122"/>
      <c r="G42" s="28" t="s">
        <v>619</v>
      </c>
      <c r="H42" s="28"/>
    </row>
    <row r="43" ht="15.6" spans="1:8">
      <c r="A43" s="115"/>
      <c r="B43" s="126"/>
      <c r="C43" s="127"/>
      <c r="D43" s="125" t="s">
        <v>620</v>
      </c>
      <c r="E43" s="130" t="s">
        <v>621</v>
      </c>
      <c r="F43" s="131"/>
      <c r="G43" s="132" t="s">
        <v>622</v>
      </c>
      <c r="H43" s="133"/>
    </row>
    <row r="44" ht="15.6" spans="1:8">
      <c r="A44" s="115"/>
      <c r="B44" s="126"/>
      <c r="C44" s="127"/>
      <c r="D44" s="128"/>
      <c r="E44" s="130" t="s">
        <v>623</v>
      </c>
      <c r="F44" s="131"/>
      <c r="G44" s="132" t="s">
        <v>622</v>
      </c>
      <c r="H44" s="133"/>
    </row>
    <row r="45" ht="15.6" spans="1:8">
      <c r="A45" s="115"/>
      <c r="B45" s="126"/>
      <c r="C45" s="127"/>
      <c r="D45" s="128"/>
      <c r="E45" s="130" t="s">
        <v>624</v>
      </c>
      <c r="F45" s="131"/>
      <c r="G45" s="132" t="s">
        <v>622</v>
      </c>
      <c r="H45" s="133"/>
    </row>
    <row r="46" ht="15.6" spans="1:8">
      <c r="A46" s="115"/>
      <c r="B46" s="126"/>
      <c r="C46" s="127"/>
      <c r="D46" s="129"/>
      <c r="E46" s="122" t="s">
        <v>625</v>
      </c>
      <c r="F46" s="122"/>
      <c r="G46" s="28" t="s">
        <v>622</v>
      </c>
      <c r="H46" s="28"/>
    </row>
    <row r="47" ht="15.6" spans="1:8">
      <c r="A47" s="115"/>
      <c r="B47" s="126"/>
      <c r="C47" s="127"/>
      <c r="D47" s="28" t="s">
        <v>626</v>
      </c>
      <c r="E47" s="134" t="s">
        <v>627</v>
      </c>
      <c r="F47" s="134"/>
      <c r="G47" s="28" t="s">
        <v>628</v>
      </c>
      <c r="H47" s="28"/>
    </row>
    <row r="48" ht="21" customHeight="1" spans="1:8">
      <c r="A48" s="115"/>
      <c r="B48" s="135"/>
      <c r="C48" s="136"/>
      <c r="D48" s="28" t="s">
        <v>629</v>
      </c>
      <c r="E48" s="134" t="s">
        <v>630</v>
      </c>
      <c r="F48" s="134"/>
      <c r="G48" s="28" t="s">
        <v>631</v>
      </c>
      <c r="H48" s="28"/>
    </row>
    <row r="49" ht="15.6" spans="1:8">
      <c r="A49" s="115"/>
      <c r="B49" s="117" t="s">
        <v>608</v>
      </c>
      <c r="C49" s="117"/>
      <c r="D49" s="117" t="s">
        <v>609</v>
      </c>
      <c r="E49" s="117" t="s">
        <v>610</v>
      </c>
      <c r="F49" s="117"/>
      <c r="G49" s="117" t="s">
        <v>611</v>
      </c>
      <c r="H49" s="117"/>
    </row>
    <row r="50" ht="36" customHeight="1" spans="1:8">
      <c r="A50" s="115"/>
      <c r="B50" s="137" t="s">
        <v>632</v>
      </c>
      <c r="C50" s="138"/>
      <c r="D50" s="28" t="s">
        <v>633</v>
      </c>
      <c r="E50" s="122" t="s">
        <v>634</v>
      </c>
      <c r="F50" s="122"/>
      <c r="G50" s="28" t="s">
        <v>635</v>
      </c>
      <c r="H50" s="28"/>
    </row>
    <row r="51" ht="37.8" customHeight="1" spans="1:8">
      <c r="A51" s="115"/>
      <c r="B51" s="139"/>
      <c r="C51" s="140"/>
      <c r="D51" s="28" t="s">
        <v>636</v>
      </c>
      <c r="E51" s="122" t="s">
        <v>637</v>
      </c>
      <c r="F51" s="122"/>
      <c r="G51" s="28" t="s">
        <v>635</v>
      </c>
      <c r="H51" s="28"/>
    </row>
    <row r="52" ht="34.2" customHeight="1" spans="1:8">
      <c r="A52" s="115"/>
      <c r="B52" s="139"/>
      <c r="C52" s="140"/>
      <c r="D52" s="28" t="s">
        <v>638</v>
      </c>
      <c r="E52" s="122" t="s">
        <v>639</v>
      </c>
      <c r="F52" s="122"/>
      <c r="G52" s="28" t="s">
        <v>635</v>
      </c>
      <c r="H52" s="28"/>
    </row>
    <row r="53" ht="51.6" customHeight="1" spans="1:8">
      <c r="A53" s="115"/>
      <c r="B53" s="139"/>
      <c r="C53" s="140"/>
      <c r="D53" s="28" t="s">
        <v>640</v>
      </c>
      <c r="E53" s="122" t="s">
        <v>641</v>
      </c>
      <c r="F53" s="122"/>
      <c r="G53" s="141">
        <v>0.92</v>
      </c>
      <c r="H53" s="28"/>
    </row>
    <row r="54" ht="36.6" customHeight="1" spans="1:8">
      <c r="A54" s="115"/>
      <c r="B54" s="142"/>
      <c r="C54" s="143"/>
      <c r="D54" s="28" t="s">
        <v>642</v>
      </c>
      <c r="E54" s="144" t="s">
        <v>643</v>
      </c>
      <c r="F54" s="144"/>
      <c r="G54" s="28" t="s">
        <v>644</v>
      </c>
      <c r="H54" s="28"/>
    </row>
    <row r="55" ht="81" customHeight="1" spans="1:8">
      <c r="A55" s="115" t="s">
        <v>645</v>
      </c>
      <c r="B55" s="132" t="s">
        <v>646</v>
      </c>
      <c r="C55" s="145"/>
      <c r="D55" s="145"/>
      <c r="E55" s="145"/>
      <c r="F55" s="145"/>
      <c r="G55" s="145"/>
      <c r="H55" s="133"/>
    </row>
    <row r="56" ht="64.2" spans="1:8">
      <c r="A56" s="115" t="s">
        <v>647</v>
      </c>
      <c r="B56" s="146" t="s">
        <v>648</v>
      </c>
      <c r="C56" s="146"/>
      <c r="D56" s="146"/>
      <c r="E56" s="146"/>
      <c r="F56" s="146"/>
      <c r="G56" s="146"/>
      <c r="H56" s="146"/>
    </row>
  </sheetData>
  <mergeCells count="78">
    <mergeCell ref="A2:H2"/>
    <mergeCell ref="A3:H3"/>
    <mergeCell ref="A4:E4"/>
    <mergeCell ref="G4:H4"/>
    <mergeCell ref="B5:C5"/>
    <mergeCell ref="D5:H5"/>
    <mergeCell ref="B6:C6"/>
    <mergeCell ref="D6:E6"/>
    <mergeCell ref="G6:H6"/>
    <mergeCell ref="B7:C7"/>
    <mergeCell ref="D7:E7"/>
    <mergeCell ref="G7:H7"/>
    <mergeCell ref="B29:H29"/>
    <mergeCell ref="B30:C30"/>
    <mergeCell ref="G30:H30"/>
    <mergeCell ref="B31:C31"/>
    <mergeCell ref="G31:H31"/>
    <mergeCell ref="B32:H32"/>
    <mergeCell ref="B33:C33"/>
    <mergeCell ref="D33:E33"/>
    <mergeCell ref="F33:H33"/>
    <mergeCell ref="B34:C34"/>
    <mergeCell ref="D34:E34"/>
    <mergeCell ref="F34:H34"/>
    <mergeCell ref="B35:C35"/>
    <mergeCell ref="D35:H35"/>
    <mergeCell ref="B36:C36"/>
    <mergeCell ref="D36:E36"/>
    <mergeCell ref="F36:G36"/>
    <mergeCell ref="B37:C37"/>
    <mergeCell ref="D37:E37"/>
    <mergeCell ref="F37:G37"/>
    <mergeCell ref="B38:H38"/>
    <mergeCell ref="B39:C3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B49:C49"/>
    <mergeCell ref="E49:F49"/>
    <mergeCell ref="G49:H49"/>
    <mergeCell ref="E50:F50"/>
    <mergeCell ref="G50:H50"/>
    <mergeCell ref="E51:F51"/>
    <mergeCell ref="G51:H51"/>
    <mergeCell ref="E52:F52"/>
    <mergeCell ref="G52:H52"/>
    <mergeCell ref="E53:F53"/>
    <mergeCell ref="G53:H53"/>
    <mergeCell ref="E54:F54"/>
    <mergeCell ref="G54:H54"/>
    <mergeCell ref="B55:H55"/>
    <mergeCell ref="B56:H56"/>
    <mergeCell ref="A5:A28"/>
    <mergeCell ref="A29:A37"/>
    <mergeCell ref="A39:A54"/>
    <mergeCell ref="D40:D42"/>
    <mergeCell ref="D43:D46"/>
    <mergeCell ref="B50:C54"/>
    <mergeCell ref="B8:C28"/>
    <mergeCell ref="D8:H28"/>
    <mergeCell ref="B40:C48"/>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L1" sqref="L1:M1"/>
    </sheetView>
  </sheetViews>
  <sheetFormatPr defaultColWidth="9" defaultRowHeight="10.8"/>
  <cols>
    <col min="1" max="1" width="7.125" customWidth="1"/>
    <col min="2" max="2" width="13.125" customWidth="1"/>
    <col min="3" max="3" width="5.375" customWidth="1"/>
    <col min="4" max="5" width="13.125" customWidth="1"/>
    <col min="6" max="6" width="3.5" customWidth="1"/>
    <col min="7" max="7" width="13.125" customWidth="1"/>
    <col min="8" max="8" width="6.375" customWidth="1"/>
    <col min="9" max="9" width="1.375" hidden="1" customWidth="1"/>
    <col min="10" max="10" width="13.125" customWidth="1"/>
    <col min="11" max="11" width="5.5" customWidth="1"/>
    <col min="12" max="12" width="13.125" customWidth="1"/>
    <col min="13" max="13" width="4.125" customWidth="1"/>
  </cols>
  <sheetData>
    <row r="1" customFormat="1" ht="13.2" customHeight="1" spans="12:13">
      <c r="L1" s="37" t="s">
        <v>649</v>
      </c>
      <c r="M1" s="37"/>
    </row>
    <row r="2" ht="27" customHeight="1" spans="1:13">
      <c r="A2" s="48" t="s">
        <v>82</v>
      </c>
      <c r="B2" s="48"/>
      <c r="C2" s="48"/>
      <c r="D2" s="48"/>
      <c r="E2" s="48"/>
      <c r="F2" s="48"/>
      <c r="G2" s="48"/>
      <c r="H2" s="48"/>
      <c r="I2" s="48"/>
      <c r="J2" s="48"/>
      <c r="K2" s="48"/>
      <c r="L2" s="48"/>
      <c r="M2" s="48"/>
    </row>
    <row r="3" ht="20.25" customHeight="1" spans="1:13">
      <c r="A3" s="49" t="s">
        <v>650</v>
      </c>
      <c r="B3" s="49"/>
      <c r="C3" s="49"/>
      <c r="D3" s="49"/>
      <c r="E3" s="49"/>
      <c r="F3" s="49"/>
      <c r="G3" s="49"/>
      <c r="H3" s="49"/>
      <c r="I3" s="49"/>
      <c r="J3" s="49"/>
      <c r="K3" s="49"/>
      <c r="L3" s="49"/>
      <c r="M3" s="49"/>
    </row>
    <row r="4" ht="17.4" customHeight="1" spans="1:13">
      <c r="A4" s="50" t="s">
        <v>583</v>
      </c>
      <c r="B4" s="50"/>
      <c r="C4" s="50"/>
      <c r="D4" s="50"/>
      <c r="E4" s="51"/>
      <c r="F4" s="51"/>
      <c r="G4" s="51"/>
      <c r="H4" s="51"/>
      <c r="I4" s="50" t="s">
        <v>651</v>
      </c>
      <c r="J4" s="50"/>
      <c r="K4" s="50"/>
      <c r="L4" s="50"/>
      <c r="M4" s="50"/>
    </row>
    <row r="5" s="47" customFormat="1" ht="20.4" customHeight="1" spans="1:13">
      <c r="A5" s="52" t="s">
        <v>652</v>
      </c>
      <c r="B5" s="53" t="s">
        <v>351</v>
      </c>
      <c r="C5" s="54"/>
      <c r="D5" s="55" t="s">
        <v>355</v>
      </c>
      <c r="E5" s="56"/>
      <c r="F5" s="56"/>
      <c r="G5" s="56"/>
      <c r="H5" s="56"/>
      <c r="I5" s="56"/>
      <c r="J5" s="56"/>
      <c r="K5" s="56"/>
      <c r="L5" s="56"/>
      <c r="M5" s="56"/>
    </row>
    <row r="6" s="47" customFormat="1" ht="20.4" customHeight="1" spans="1:13">
      <c r="A6" s="52"/>
      <c r="B6" s="53" t="s">
        <v>653</v>
      </c>
      <c r="C6" s="54"/>
      <c r="D6" s="55" t="s">
        <v>654</v>
      </c>
      <c r="E6" s="56"/>
      <c r="F6" s="56"/>
      <c r="G6" s="56"/>
      <c r="H6" s="56"/>
      <c r="I6" s="56"/>
      <c r="J6" s="56"/>
      <c r="K6" s="56"/>
      <c r="L6" s="56"/>
      <c r="M6" s="56"/>
    </row>
    <row r="7" s="47" customFormat="1" ht="20.4" customHeight="1" spans="1:13">
      <c r="A7" s="52"/>
      <c r="B7" s="53" t="s">
        <v>655</v>
      </c>
      <c r="C7" s="54"/>
      <c r="D7" s="57" t="s">
        <v>370</v>
      </c>
      <c r="E7" s="58"/>
      <c r="F7" s="59"/>
      <c r="G7" s="56" t="s">
        <v>656</v>
      </c>
      <c r="H7" s="56"/>
      <c r="I7" s="56"/>
      <c r="J7" s="55" t="s">
        <v>657</v>
      </c>
      <c r="K7" s="56"/>
      <c r="L7" s="56"/>
      <c r="M7" s="56"/>
    </row>
    <row r="8" s="47" customFormat="1" ht="20.4" customHeight="1" spans="1:13">
      <c r="A8" s="52"/>
      <c r="B8" s="53" t="s">
        <v>658</v>
      </c>
      <c r="C8" s="54"/>
      <c r="D8" s="55" t="s">
        <v>659</v>
      </c>
      <c r="E8" s="56"/>
      <c r="F8" s="56"/>
      <c r="G8" s="56" t="s">
        <v>590</v>
      </c>
      <c r="H8" s="56"/>
      <c r="I8" s="56"/>
      <c r="J8" s="55" t="s">
        <v>660</v>
      </c>
      <c r="K8" s="56"/>
      <c r="L8" s="56"/>
      <c r="M8" s="56"/>
    </row>
    <row r="9" ht="31.2" customHeight="1" spans="1:13">
      <c r="A9" s="52"/>
      <c r="B9" s="60" t="s">
        <v>588</v>
      </c>
      <c r="C9" s="61"/>
      <c r="D9" s="62" t="s">
        <v>589</v>
      </c>
      <c r="E9" s="62"/>
      <c r="F9" s="62"/>
      <c r="G9" s="62" t="s">
        <v>590</v>
      </c>
      <c r="H9" s="62"/>
      <c r="I9" s="62"/>
      <c r="J9" s="62">
        <v>5256361</v>
      </c>
      <c r="K9" s="62"/>
      <c r="L9" s="62"/>
      <c r="M9" s="62"/>
    </row>
    <row r="10" s="47" customFormat="1" ht="51" customHeight="1" spans="1:13">
      <c r="A10" s="52"/>
      <c r="B10" s="53" t="s">
        <v>661</v>
      </c>
      <c r="C10" s="54"/>
      <c r="D10" s="16" t="s">
        <v>662</v>
      </c>
      <c r="E10" s="16"/>
      <c r="F10" s="16"/>
      <c r="G10" s="16"/>
      <c r="H10" s="16"/>
      <c r="I10" s="16"/>
      <c r="J10" s="16"/>
      <c r="K10" s="16"/>
      <c r="L10" s="16"/>
      <c r="M10" s="16"/>
    </row>
    <row r="11" s="47" customFormat="1" ht="37.2" customHeight="1" spans="1:13">
      <c r="A11" s="52"/>
      <c r="B11" s="53" t="s">
        <v>663</v>
      </c>
      <c r="C11" s="54"/>
      <c r="D11" s="63" t="s">
        <v>664</v>
      </c>
      <c r="E11" s="64"/>
      <c r="F11" s="64"/>
      <c r="G11" s="64"/>
      <c r="H11" s="64"/>
      <c r="I11" s="64"/>
      <c r="J11" s="64"/>
      <c r="K11" s="64"/>
      <c r="L11" s="64"/>
      <c r="M11" s="100"/>
    </row>
    <row r="12" s="47" customFormat="1" ht="34.2" customHeight="1" spans="1:13">
      <c r="A12" s="52"/>
      <c r="B12" s="53" t="s">
        <v>665</v>
      </c>
      <c r="C12" s="54"/>
      <c r="D12" s="63" t="s">
        <v>666</v>
      </c>
      <c r="E12" s="64"/>
      <c r="F12" s="64"/>
      <c r="G12" s="64"/>
      <c r="H12" s="64"/>
      <c r="I12" s="64"/>
      <c r="J12" s="64"/>
      <c r="K12" s="64"/>
      <c r="L12" s="64"/>
      <c r="M12" s="100"/>
    </row>
    <row r="13" ht="19.2" customHeight="1" spans="1:13">
      <c r="A13" s="52" t="s">
        <v>667</v>
      </c>
      <c r="B13" s="65" t="s">
        <v>668</v>
      </c>
      <c r="C13" s="66"/>
      <c r="D13" s="67" t="s">
        <v>669</v>
      </c>
      <c r="E13" s="67"/>
      <c r="F13" s="67" t="s">
        <v>670</v>
      </c>
      <c r="G13" s="67"/>
      <c r="H13" s="67"/>
      <c r="I13" s="67"/>
      <c r="J13" s="67" t="s">
        <v>671</v>
      </c>
      <c r="K13" s="67"/>
      <c r="L13" s="67"/>
      <c r="M13" s="67"/>
    </row>
    <row r="14" s="47" customFormat="1" ht="19.2" customHeight="1" spans="1:13">
      <c r="A14" s="52"/>
      <c r="B14" s="68"/>
      <c r="C14" s="69"/>
      <c r="D14" s="56" t="s">
        <v>672</v>
      </c>
      <c r="E14" s="56"/>
      <c r="F14" s="70">
        <v>5</v>
      </c>
      <c r="G14" s="70"/>
      <c r="H14" s="70"/>
      <c r="I14" s="70"/>
      <c r="J14" s="71">
        <v>8.68</v>
      </c>
      <c r="K14" s="56"/>
      <c r="L14" s="56"/>
      <c r="M14" s="56"/>
    </row>
    <row r="15" s="47" customFormat="1" ht="19.2" customHeight="1" spans="1:13">
      <c r="A15" s="52"/>
      <c r="B15" s="68"/>
      <c r="C15" s="69"/>
      <c r="D15" s="56" t="s">
        <v>673</v>
      </c>
      <c r="E15" s="56"/>
      <c r="F15" s="70">
        <v>5</v>
      </c>
      <c r="G15" s="70"/>
      <c r="H15" s="70"/>
      <c r="I15" s="70"/>
      <c r="J15" s="71">
        <v>8.68</v>
      </c>
      <c r="K15" s="56"/>
      <c r="L15" s="56"/>
      <c r="M15" s="56"/>
    </row>
    <row r="16" s="47" customFormat="1" ht="19.2" customHeight="1" spans="1:13">
      <c r="A16" s="52"/>
      <c r="B16" s="68"/>
      <c r="C16" s="69"/>
      <c r="D16" s="56" t="s">
        <v>674</v>
      </c>
      <c r="E16" s="56"/>
      <c r="F16" s="71"/>
      <c r="G16" s="56"/>
      <c r="H16" s="56"/>
      <c r="I16" s="56"/>
      <c r="J16" s="71"/>
      <c r="K16" s="56"/>
      <c r="L16" s="56"/>
      <c r="M16" s="56"/>
    </row>
    <row r="17" s="47" customFormat="1" ht="19.2" customHeight="1" spans="1:13">
      <c r="A17" s="52"/>
      <c r="B17" s="68"/>
      <c r="C17" s="69"/>
      <c r="D17" s="56" t="s">
        <v>675</v>
      </c>
      <c r="E17" s="56"/>
      <c r="F17" s="71"/>
      <c r="G17" s="56"/>
      <c r="H17" s="56"/>
      <c r="I17" s="56"/>
      <c r="J17" s="71"/>
      <c r="K17" s="56"/>
      <c r="L17" s="56"/>
      <c r="M17" s="56"/>
    </row>
    <row r="18" s="47" customFormat="1" ht="19.2" customHeight="1" spans="1:13">
      <c r="A18" s="52"/>
      <c r="B18" s="72"/>
      <c r="C18" s="73"/>
      <c r="D18" s="56" t="s">
        <v>676</v>
      </c>
      <c r="E18" s="56"/>
      <c r="F18" s="71"/>
      <c r="G18" s="56"/>
      <c r="H18" s="56"/>
      <c r="I18" s="56"/>
      <c r="J18" s="71"/>
      <c r="K18" s="56"/>
      <c r="L18" s="56"/>
      <c r="M18" s="56"/>
    </row>
    <row r="19" ht="19.2" customHeight="1" spans="1:13">
      <c r="A19" s="52"/>
      <c r="B19" s="65" t="s">
        <v>677</v>
      </c>
      <c r="C19" s="66"/>
      <c r="D19" s="62" t="s">
        <v>669</v>
      </c>
      <c r="E19" s="62"/>
      <c r="F19" s="74" t="s">
        <v>678</v>
      </c>
      <c r="G19" s="74"/>
      <c r="H19" s="74"/>
      <c r="I19" s="74" t="s">
        <v>679</v>
      </c>
      <c r="J19" s="74"/>
      <c r="K19" s="74"/>
      <c r="L19" s="74" t="s">
        <v>680</v>
      </c>
      <c r="M19" s="74"/>
    </row>
    <row r="20" ht="19.2" customHeight="1" spans="1:13">
      <c r="A20" s="52"/>
      <c r="B20" s="68"/>
      <c r="C20" s="69"/>
      <c r="D20" s="62" t="s">
        <v>672</v>
      </c>
      <c r="E20" s="62"/>
      <c r="F20" s="75"/>
      <c r="G20" s="75"/>
      <c r="H20" s="75"/>
      <c r="I20" s="75"/>
      <c r="J20" s="75"/>
      <c r="K20" s="75"/>
      <c r="L20" s="75"/>
      <c r="M20" s="75"/>
    </row>
    <row r="21" ht="31.2" customHeight="1" spans="1:13">
      <c r="A21" s="52"/>
      <c r="B21" s="68"/>
      <c r="C21" s="69"/>
      <c r="D21" s="75" t="s">
        <v>355</v>
      </c>
      <c r="E21" s="75"/>
      <c r="F21" s="76">
        <v>5</v>
      </c>
      <c r="G21" s="76"/>
      <c r="H21" s="76"/>
      <c r="I21" s="62">
        <v>8.68</v>
      </c>
      <c r="J21" s="62"/>
      <c r="K21" s="62"/>
      <c r="L21" s="75"/>
      <c r="M21" s="75"/>
    </row>
    <row r="22" ht="17.4" customHeight="1" spans="1:13">
      <c r="A22" s="52"/>
      <c r="B22" s="68"/>
      <c r="C22" s="69"/>
      <c r="D22" s="75"/>
      <c r="E22" s="75"/>
      <c r="F22" s="75"/>
      <c r="G22" s="75"/>
      <c r="H22" s="75"/>
      <c r="I22" s="75"/>
      <c r="J22" s="75"/>
      <c r="K22" s="75"/>
      <c r="L22" s="75"/>
      <c r="M22" s="75"/>
    </row>
    <row r="23" ht="17.4" customHeight="1" spans="1:13">
      <c r="A23" s="52"/>
      <c r="B23" s="68"/>
      <c r="C23" s="69"/>
      <c r="D23" s="75"/>
      <c r="E23" s="75"/>
      <c r="F23" s="62"/>
      <c r="G23" s="62"/>
      <c r="H23" s="62"/>
      <c r="I23" s="62"/>
      <c r="J23" s="62"/>
      <c r="K23" s="62"/>
      <c r="L23" s="62"/>
      <c r="M23" s="62"/>
    </row>
    <row r="24" ht="17.4" customHeight="1" spans="1:13">
      <c r="A24" s="52"/>
      <c r="B24" s="72"/>
      <c r="C24" s="73"/>
      <c r="D24" s="75"/>
      <c r="E24" s="75"/>
      <c r="F24" s="75"/>
      <c r="G24" s="75"/>
      <c r="H24" s="75"/>
      <c r="I24" s="75"/>
      <c r="J24" s="75"/>
      <c r="K24" s="75"/>
      <c r="L24" s="75"/>
      <c r="M24" s="75"/>
    </row>
    <row r="25" s="47" customFormat="1" ht="48.6" customHeight="1" spans="1:13">
      <c r="A25" s="77" t="s">
        <v>681</v>
      </c>
      <c r="B25" s="77"/>
      <c r="C25" s="77"/>
      <c r="D25" s="28" t="s">
        <v>682</v>
      </c>
      <c r="E25" s="28"/>
      <c r="F25" s="28"/>
      <c r="G25" s="28"/>
      <c r="H25" s="28"/>
      <c r="I25" s="28"/>
      <c r="J25" s="28"/>
      <c r="K25" s="28"/>
      <c r="L25" s="28"/>
      <c r="M25" s="28"/>
    </row>
    <row r="26" ht="21.6" customHeight="1" spans="1:13">
      <c r="A26" s="78" t="s">
        <v>683</v>
      </c>
      <c r="B26" s="79"/>
      <c r="C26" s="80" t="s">
        <v>684</v>
      </c>
      <c r="D26" s="80"/>
      <c r="E26" s="80"/>
      <c r="F26" s="80"/>
      <c r="G26" s="80"/>
      <c r="H26" s="67" t="s">
        <v>685</v>
      </c>
      <c r="I26" s="67"/>
      <c r="J26" s="67"/>
      <c r="K26" s="67" t="s">
        <v>686</v>
      </c>
      <c r="L26" s="67"/>
      <c r="M26" s="67"/>
    </row>
    <row r="27" s="47" customFormat="1" ht="34.5" customHeight="1" spans="1:13">
      <c r="A27" s="81"/>
      <c r="B27" s="82"/>
      <c r="C27" s="83" t="s">
        <v>355</v>
      </c>
      <c r="D27" s="84"/>
      <c r="E27" s="84"/>
      <c r="F27" s="84"/>
      <c r="G27" s="85"/>
      <c r="H27" s="86" t="s">
        <v>687</v>
      </c>
      <c r="I27" s="94"/>
      <c r="J27" s="66"/>
      <c r="K27" s="86" t="s">
        <v>688</v>
      </c>
      <c r="L27" s="94"/>
      <c r="M27" s="66"/>
    </row>
    <row r="28" s="47" customFormat="1" ht="41.25" customHeight="1" spans="1:13">
      <c r="A28" s="87" t="s">
        <v>689</v>
      </c>
      <c r="B28" s="88" t="s">
        <v>690</v>
      </c>
      <c r="C28" s="63" t="s">
        <v>664</v>
      </c>
      <c r="D28" s="64"/>
      <c r="E28" s="64"/>
      <c r="F28" s="64"/>
      <c r="G28" s="64"/>
      <c r="H28" s="64"/>
      <c r="I28" s="64"/>
      <c r="J28" s="64"/>
      <c r="K28" s="64"/>
      <c r="L28" s="64"/>
      <c r="M28" s="100"/>
    </row>
    <row r="29" s="47" customFormat="1" ht="35.25" customHeight="1" spans="1:13">
      <c r="A29" s="91"/>
      <c r="B29" s="88" t="s">
        <v>691</v>
      </c>
      <c r="C29" s="63" t="s">
        <v>692</v>
      </c>
      <c r="D29" s="64"/>
      <c r="E29" s="64"/>
      <c r="F29" s="64"/>
      <c r="G29" s="64"/>
      <c r="H29" s="64"/>
      <c r="I29" s="64"/>
      <c r="J29" s="64"/>
      <c r="K29" s="64"/>
      <c r="L29" s="64"/>
      <c r="M29" s="100"/>
    </row>
    <row r="30" ht="20.4" customHeight="1" spans="1:13">
      <c r="A30" s="91"/>
      <c r="B30" s="92" t="s">
        <v>693</v>
      </c>
      <c r="C30" s="62" t="s">
        <v>608</v>
      </c>
      <c r="D30" s="62"/>
      <c r="E30" s="62" t="s">
        <v>609</v>
      </c>
      <c r="F30" s="62"/>
      <c r="G30" s="62"/>
      <c r="H30" s="62" t="s">
        <v>610</v>
      </c>
      <c r="I30" s="62"/>
      <c r="J30" s="62"/>
      <c r="K30" s="62"/>
      <c r="L30" s="62" t="s">
        <v>611</v>
      </c>
      <c r="M30" s="62"/>
    </row>
    <row r="31" s="47" customFormat="1" ht="20.4" customHeight="1" spans="1:13">
      <c r="A31" s="91"/>
      <c r="B31" s="93"/>
      <c r="C31" s="62" t="s">
        <v>694</v>
      </c>
      <c r="D31" s="62"/>
      <c r="E31" s="56" t="s">
        <v>613</v>
      </c>
      <c r="F31" s="56"/>
      <c r="G31" s="56"/>
      <c r="H31" s="55" t="s">
        <v>695</v>
      </c>
      <c r="I31" s="56"/>
      <c r="J31" s="56"/>
      <c r="K31" s="56"/>
      <c r="L31" s="56" t="s">
        <v>631</v>
      </c>
      <c r="M31" s="56"/>
    </row>
    <row r="32" s="47" customFormat="1" ht="20.4" customHeight="1" spans="1:13">
      <c r="A32" s="91"/>
      <c r="B32" s="93"/>
      <c r="C32" s="62"/>
      <c r="D32" s="62"/>
      <c r="E32" s="56" t="s">
        <v>620</v>
      </c>
      <c r="F32" s="56"/>
      <c r="G32" s="56"/>
      <c r="H32" s="55" t="s">
        <v>695</v>
      </c>
      <c r="I32" s="56"/>
      <c r="J32" s="56"/>
      <c r="K32" s="56"/>
      <c r="L32" s="56" t="s">
        <v>631</v>
      </c>
      <c r="M32" s="56"/>
    </row>
    <row r="33" s="47" customFormat="1" ht="20.4" customHeight="1" spans="1:13">
      <c r="A33" s="91"/>
      <c r="B33" s="93"/>
      <c r="C33" s="62"/>
      <c r="D33" s="62"/>
      <c r="E33" s="56" t="s">
        <v>626</v>
      </c>
      <c r="F33" s="56"/>
      <c r="G33" s="56"/>
      <c r="H33" s="55" t="s">
        <v>696</v>
      </c>
      <c r="I33" s="56"/>
      <c r="J33" s="56"/>
      <c r="K33" s="56"/>
      <c r="L33" s="56" t="s">
        <v>688</v>
      </c>
      <c r="M33" s="56"/>
    </row>
    <row r="34" s="47" customFormat="1" ht="20.4" customHeight="1" spans="1:13">
      <c r="A34" s="91"/>
      <c r="B34" s="93"/>
      <c r="C34" s="62"/>
      <c r="D34" s="62"/>
      <c r="E34" s="65" t="s">
        <v>629</v>
      </c>
      <c r="F34" s="94"/>
      <c r="G34" s="66"/>
      <c r="H34" s="86" t="s">
        <v>697</v>
      </c>
      <c r="I34" s="101"/>
      <c r="J34" s="101"/>
      <c r="K34" s="102"/>
      <c r="L34" s="65" t="s">
        <v>698</v>
      </c>
      <c r="M34" s="66"/>
    </row>
    <row r="35" ht="20.4" customHeight="1" spans="1:13">
      <c r="A35" s="91"/>
      <c r="B35" s="93"/>
      <c r="C35" s="62" t="s">
        <v>608</v>
      </c>
      <c r="D35" s="62"/>
      <c r="E35" s="62" t="s">
        <v>609</v>
      </c>
      <c r="F35" s="62"/>
      <c r="G35" s="62"/>
      <c r="H35" s="62" t="s">
        <v>610</v>
      </c>
      <c r="I35" s="62"/>
      <c r="J35" s="62"/>
      <c r="K35" s="62"/>
      <c r="L35" s="62" t="s">
        <v>611</v>
      </c>
      <c r="M35" s="62"/>
    </row>
    <row r="36" s="47" customFormat="1" ht="20.4" customHeight="1" spans="1:13">
      <c r="A36" s="91"/>
      <c r="B36" s="93"/>
      <c r="C36" s="62" t="s">
        <v>694</v>
      </c>
      <c r="D36" s="62"/>
      <c r="E36" s="56" t="s">
        <v>633</v>
      </c>
      <c r="F36" s="56"/>
      <c r="G36" s="56"/>
      <c r="H36" s="55" t="s">
        <v>699</v>
      </c>
      <c r="I36" s="56"/>
      <c r="J36" s="56"/>
      <c r="K36" s="56"/>
      <c r="L36" s="56" t="s">
        <v>700</v>
      </c>
      <c r="M36" s="56"/>
    </row>
    <row r="37" s="47" customFormat="1" ht="20.4" customHeight="1" spans="1:13">
      <c r="A37" s="91"/>
      <c r="B37" s="93"/>
      <c r="C37" s="62"/>
      <c r="D37" s="62"/>
      <c r="E37" s="56" t="s">
        <v>636</v>
      </c>
      <c r="F37" s="56"/>
      <c r="G37" s="56"/>
      <c r="H37" s="55" t="s">
        <v>699</v>
      </c>
      <c r="I37" s="56"/>
      <c r="J37" s="56"/>
      <c r="K37" s="56"/>
      <c r="L37" s="56" t="s">
        <v>700</v>
      </c>
      <c r="M37" s="56"/>
    </row>
    <row r="38" s="47" customFormat="1" ht="20.4" customHeight="1" spans="1:13">
      <c r="A38" s="91"/>
      <c r="B38" s="93"/>
      <c r="C38" s="62"/>
      <c r="D38" s="62"/>
      <c r="E38" s="56" t="s">
        <v>638</v>
      </c>
      <c r="F38" s="56"/>
      <c r="G38" s="56"/>
      <c r="H38" s="55" t="s">
        <v>699</v>
      </c>
      <c r="I38" s="56"/>
      <c r="J38" s="56"/>
      <c r="K38" s="56"/>
      <c r="L38" s="56" t="s">
        <v>700</v>
      </c>
      <c r="M38" s="56"/>
    </row>
    <row r="39" s="47" customFormat="1" ht="20.4" customHeight="1" spans="1:13">
      <c r="A39" s="91"/>
      <c r="B39" s="93"/>
      <c r="C39" s="62"/>
      <c r="D39" s="62"/>
      <c r="E39" s="56" t="s">
        <v>640</v>
      </c>
      <c r="F39" s="56"/>
      <c r="G39" s="56"/>
      <c r="H39" s="55" t="s">
        <v>699</v>
      </c>
      <c r="I39" s="56"/>
      <c r="J39" s="56"/>
      <c r="K39" s="56"/>
      <c r="L39" s="56" t="s">
        <v>700</v>
      </c>
      <c r="M39" s="56"/>
    </row>
    <row r="40" s="47" customFormat="1" ht="24" customHeight="1" spans="1:13">
      <c r="A40" s="91"/>
      <c r="B40" s="93"/>
      <c r="C40" s="62"/>
      <c r="D40" s="62"/>
      <c r="E40" s="65" t="s">
        <v>642</v>
      </c>
      <c r="F40" s="94"/>
      <c r="G40" s="66"/>
      <c r="H40" s="86" t="s">
        <v>701</v>
      </c>
      <c r="I40" s="101"/>
      <c r="J40" s="101"/>
      <c r="K40" s="102"/>
      <c r="L40" s="105">
        <v>1</v>
      </c>
      <c r="M40" s="66"/>
    </row>
    <row r="41" s="47" customFormat="1" ht="33.75" customHeight="1" spans="1:13">
      <c r="A41" s="77" t="s">
        <v>702</v>
      </c>
      <c r="B41" s="77"/>
      <c r="C41" s="77"/>
      <c r="D41" s="95" t="s">
        <v>646</v>
      </c>
      <c r="E41" s="96"/>
      <c r="F41" s="96"/>
      <c r="G41" s="96"/>
      <c r="H41" s="96"/>
      <c r="I41" s="96"/>
      <c r="J41" s="96"/>
      <c r="K41" s="96"/>
      <c r="L41" s="96"/>
      <c r="M41" s="54"/>
    </row>
    <row r="42" ht="54.6" customHeight="1" spans="1:13">
      <c r="A42" s="97" t="s">
        <v>703</v>
      </c>
      <c r="B42" s="97"/>
      <c r="C42" s="97"/>
      <c r="D42" s="98" t="s">
        <v>704</v>
      </c>
      <c r="E42" s="99"/>
      <c r="F42" s="99"/>
      <c r="G42" s="99"/>
      <c r="H42" s="99"/>
      <c r="I42" s="99"/>
      <c r="J42" s="99"/>
      <c r="K42" s="99"/>
      <c r="L42" s="99"/>
      <c r="M42" s="106"/>
    </row>
  </sheetData>
  <sheetProtection formatCells="0" formatColumns="0" formatRows="0"/>
  <mergeCells count="127">
    <mergeCell ref="L1:M1"/>
    <mergeCell ref="A2:M2"/>
    <mergeCell ref="A3:M3"/>
    <mergeCell ref="A4:D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M28"/>
    <mergeCell ref="C29:M29"/>
    <mergeCell ref="C30:D30"/>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4"/>
    <mergeCell ref="A28:A40"/>
    <mergeCell ref="B30:B40"/>
    <mergeCell ref="C36:D40"/>
    <mergeCell ref="B13:C18"/>
    <mergeCell ref="B19:C24"/>
    <mergeCell ref="C31:D34"/>
    <mergeCell ref="A26:B27"/>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Q6" sqref="Q6"/>
    </sheetView>
  </sheetViews>
  <sheetFormatPr defaultColWidth="9" defaultRowHeight="10.8"/>
  <cols>
    <col min="1" max="1" width="6.875" customWidth="1"/>
    <col min="2" max="2" width="13.125" customWidth="1"/>
    <col min="3" max="3" width="5.375" customWidth="1"/>
    <col min="4" max="5" width="13.125" customWidth="1"/>
    <col min="6" max="6" width="3.5" customWidth="1"/>
    <col min="7" max="7" width="13.125" customWidth="1"/>
    <col min="8" max="8" width="3.5" customWidth="1"/>
    <col min="9" max="9" width="1.375" hidden="1" customWidth="1"/>
    <col min="10" max="10" width="13.125" customWidth="1"/>
    <col min="11" max="11" width="6" customWidth="1"/>
    <col min="12" max="12" width="11.875" customWidth="1"/>
    <col min="13" max="13" width="6" customWidth="1"/>
  </cols>
  <sheetData>
    <row r="1" ht="14.4" customHeight="1" spans="12:13">
      <c r="L1" s="37" t="s">
        <v>649</v>
      </c>
      <c r="M1" s="37"/>
    </row>
    <row r="2" ht="27" customHeight="1" spans="1:13">
      <c r="A2" s="48" t="s">
        <v>82</v>
      </c>
      <c r="B2" s="48"/>
      <c r="C2" s="48"/>
      <c r="D2" s="48"/>
      <c r="E2" s="48"/>
      <c r="F2" s="48"/>
      <c r="G2" s="48"/>
      <c r="H2" s="48"/>
      <c r="I2" s="48"/>
      <c r="J2" s="48"/>
      <c r="K2" s="48"/>
      <c r="L2" s="48"/>
      <c r="M2" s="48"/>
    </row>
    <row r="3" ht="20.25" customHeight="1" spans="1:13">
      <c r="A3" s="49" t="s">
        <v>650</v>
      </c>
      <c r="B3" s="49"/>
      <c r="C3" s="49"/>
      <c r="D3" s="49"/>
      <c r="E3" s="49"/>
      <c r="F3" s="49"/>
      <c r="G3" s="49"/>
      <c r="H3" s="49"/>
      <c r="I3" s="49"/>
      <c r="J3" s="49"/>
      <c r="K3" s="49"/>
      <c r="L3" s="49"/>
      <c r="M3" s="49"/>
    </row>
    <row r="4" ht="15.6" customHeight="1" spans="1:13">
      <c r="A4" s="50" t="s">
        <v>583</v>
      </c>
      <c r="B4" s="50"/>
      <c r="C4" s="50"/>
      <c r="D4" s="50"/>
      <c r="E4" s="51"/>
      <c r="F4" s="51"/>
      <c r="G4" s="51"/>
      <c r="H4" s="51"/>
      <c r="I4" s="50" t="s">
        <v>705</v>
      </c>
      <c r="J4" s="50"/>
      <c r="K4" s="50"/>
      <c r="L4" s="50"/>
      <c r="M4" s="50"/>
    </row>
    <row r="5" s="47" customFormat="1" ht="20.4" customHeight="1" spans="1:13">
      <c r="A5" s="52" t="s">
        <v>652</v>
      </c>
      <c r="B5" s="53" t="s">
        <v>351</v>
      </c>
      <c r="C5" s="54"/>
      <c r="D5" s="55" t="s">
        <v>357</v>
      </c>
      <c r="E5" s="56"/>
      <c r="F5" s="56"/>
      <c r="G5" s="56"/>
      <c r="H5" s="56"/>
      <c r="I5" s="56"/>
      <c r="J5" s="56"/>
      <c r="K5" s="56"/>
      <c r="L5" s="56"/>
      <c r="M5" s="56"/>
    </row>
    <row r="6" s="47" customFormat="1" ht="20.4" customHeight="1" spans="1:13">
      <c r="A6" s="52"/>
      <c r="B6" s="53" t="s">
        <v>653</v>
      </c>
      <c r="C6" s="54"/>
      <c r="D6" s="55" t="s">
        <v>654</v>
      </c>
      <c r="E6" s="56"/>
      <c r="F6" s="56"/>
      <c r="G6" s="56"/>
      <c r="H6" s="56"/>
      <c r="I6" s="56"/>
      <c r="J6" s="56"/>
      <c r="K6" s="56"/>
      <c r="L6" s="56"/>
      <c r="M6" s="56"/>
    </row>
    <row r="7" s="47" customFormat="1" ht="20.4" customHeight="1" spans="1:13">
      <c r="A7" s="52"/>
      <c r="B7" s="53" t="s">
        <v>655</v>
      </c>
      <c r="C7" s="54"/>
      <c r="D7" s="57" t="s">
        <v>370</v>
      </c>
      <c r="E7" s="58"/>
      <c r="F7" s="59"/>
      <c r="G7" s="56" t="s">
        <v>656</v>
      </c>
      <c r="H7" s="56"/>
      <c r="I7" s="56"/>
      <c r="J7" s="55" t="s">
        <v>657</v>
      </c>
      <c r="K7" s="56"/>
      <c r="L7" s="56"/>
      <c r="M7" s="56"/>
    </row>
    <row r="8" s="47" customFormat="1" ht="20.4" customHeight="1" spans="1:13">
      <c r="A8" s="52"/>
      <c r="B8" s="53" t="s">
        <v>658</v>
      </c>
      <c r="C8" s="54"/>
      <c r="D8" s="55" t="s">
        <v>706</v>
      </c>
      <c r="E8" s="56"/>
      <c r="F8" s="56"/>
      <c r="G8" s="56" t="s">
        <v>590</v>
      </c>
      <c r="H8" s="56"/>
      <c r="I8" s="56"/>
      <c r="J8" s="55" t="s">
        <v>660</v>
      </c>
      <c r="K8" s="56"/>
      <c r="L8" s="56"/>
      <c r="M8" s="56"/>
    </row>
    <row r="9" ht="31.2" customHeight="1" spans="1:13">
      <c r="A9" s="52"/>
      <c r="B9" s="60" t="s">
        <v>588</v>
      </c>
      <c r="C9" s="61"/>
      <c r="D9" s="62" t="s">
        <v>589</v>
      </c>
      <c r="E9" s="62"/>
      <c r="F9" s="62"/>
      <c r="G9" s="62" t="s">
        <v>590</v>
      </c>
      <c r="H9" s="62"/>
      <c r="I9" s="62"/>
      <c r="J9" s="62">
        <v>5256361</v>
      </c>
      <c r="K9" s="62"/>
      <c r="L9" s="62"/>
      <c r="M9" s="62"/>
    </row>
    <row r="10" s="47" customFormat="1" ht="51" customHeight="1" spans="1:13">
      <c r="A10" s="52"/>
      <c r="B10" s="53" t="s">
        <v>661</v>
      </c>
      <c r="C10" s="54"/>
      <c r="D10" s="16" t="s">
        <v>662</v>
      </c>
      <c r="E10" s="16"/>
      <c r="F10" s="16"/>
      <c r="G10" s="16"/>
      <c r="H10" s="16"/>
      <c r="I10" s="16"/>
      <c r="J10" s="16"/>
      <c r="K10" s="16"/>
      <c r="L10" s="16"/>
      <c r="M10" s="16"/>
    </row>
    <row r="11" s="47" customFormat="1" ht="37.2" customHeight="1" spans="1:13">
      <c r="A11" s="52"/>
      <c r="B11" s="53" t="s">
        <v>663</v>
      </c>
      <c r="C11" s="54"/>
      <c r="D11" s="63" t="s">
        <v>357</v>
      </c>
      <c r="E11" s="64"/>
      <c r="F11" s="64"/>
      <c r="G11" s="64"/>
      <c r="H11" s="64"/>
      <c r="I11" s="64"/>
      <c r="J11" s="64"/>
      <c r="K11" s="64"/>
      <c r="L11" s="64"/>
      <c r="M11" s="100"/>
    </row>
    <row r="12" s="47" customFormat="1" ht="34.2" customHeight="1" spans="1:13">
      <c r="A12" s="52"/>
      <c r="B12" s="53" t="s">
        <v>665</v>
      </c>
      <c r="C12" s="54"/>
      <c r="D12" s="63" t="s">
        <v>707</v>
      </c>
      <c r="E12" s="64"/>
      <c r="F12" s="64"/>
      <c r="G12" s="64"/>
      <c r="H12" s="64"/>
      <c r="I12" s="64"/>
      <c r="J12" s="64"/>
      <c r="K12" s="64"/>
      <c r="L12" s="64"/>
      <c r="M12" s="100"/>
    </row>
    <row r="13" ht="19.2" customHeight="1" spans="1:13">
      <c r="A13" s="52" t="s">
        <v>667</v>
      </c>
      <c r="B13" s="65" t="s">
        <v>668</v>
      </c>
      <c r="C13" s="66"/>
      <c r="D13" s="67" t="s">
        <v>669</v>
      </c>
      <c r="E13" s="67"/>
      <c r="F13" s="67" t="s">
        <v>670</v>
      </c>
      <c r="G13" s="67"/>
      <c r="H13" s="67"/>
      <c r="I13" s="67"/>
      <c r="J13" s="67" t="s">
        <v>671</v>
      </c>
      <c r="K13" s="67"/>
      <c r="L13" s="67"/>
      <c r="M13" s="67"/>
    </row>
    <row r="14" s="47" customFormat="1" ht="19.2" customHeight="1" spans="1:13">
      <c r="A14" s="52"/>
      <c r="B14" s="68"/>
      <c r="C14" s="69"/>
      <c r="D14" s="56" t="s">
        <v>672</v>
      </c>
      <c r="E14" s="56"/>
      <c r="F14" s="70">
        <v>3</v>
      </c>
      <c r="G14" s="70"/>
      <c r="H14" s="70"/>
      <c r="I14" s="70"/>
      <c r="J14" s="70">
        <v>6</v>
      </c>
      <c r="K14" s="70"/>
      <c r="L14" s="70"/>
      <c r="M14" s="70"/>
    </row>
    <row r="15" s="47" customFormat="1" ht="19.2" customHeight="1" spans="1:13">
      <c r="A15" s="52"/>
      <c r="B15" s="68"/>
      <c r="C15" s="69"/>
      <c r="D15" s="56" t="s">
        <v>673</v>
      </c>
      <c r="E15" s="56"/>
      <c r="F15" s="70">
        <v>3</v>
      </c>
      <c r="G15" s="70"/>
      <c r="H15" s="70"/>
      <c r="I15" s="70"/>
      <c r="J15" s="70">
        <v>6</v>
      </c>
      <c r="K15" s="70"/>
      <c r="L15" s="70"/>
      <c r="M15" s="70"/>
    </row>
    <row r="16" s="47" customFormat="1" ht="19.2" customHeight="1" spans="1:13">
      <c r="A16" s="52"/>
      <c r="B16" s="68"/>
      <c r="C16" s="69"/>
      <c r="D16" s="56" t="s">
        <v>674</v>
      </c>
      <c r="E16" s="56"/>
      <c r="F16" s="71"/>
      <c r="G16" s="56"/>
      <c r="H16" s="56"/>
      <c r="I16" s="56"/>
      <c r="J16" s="71"/>
      <c r="K16" s="56"/>
      <c r="L16" s="56"/>
      <c r="M16" s="56"/>
    </row>
    <row r="17" s="47" customFormat="1" ht="19.2" customHeight="1" spans="1:13">
      <c r="A17" s="52"/>
      <c r="B17" s="68"/>
      <c r="C17" s="69"/>
      <c r="D17" s="56" t="s">
        <v>675</v>
      </c>
      <c r="E17" s="56"/>
      <c r="F17" s="71"/>
      <c r="G17" s="56"/>
      <c r="H17" s="56"/>
      <c r="I17" s="56"/>
      <c r="J17" s="71"/>
      <c r="K17" s="56"/>
      <c r="L17" s="56"/>
      <c r="M17" s="56"/>
    </row>
    <row r="18" s="47" customFormat="1" ht="19.2" customHeight="1" spans="1:13">
      <c r="A18" s="52"/>
      <c r="B18" s="72"/>
      <c r="C18" s="73"/>
      <c r="D18" s="56" t="s">
        <v>676</v>
      </c>
      <c r="E18" s="56"/>
      <c r="F18" s="71"/>
      <c r="G18" s="56"/>
      <c r="H18" s="56"/>
      <c r="I18" s="56"/>
      <c r="J18" s="71"/>
      <c r="K18" s="56"/>
      <c r="L18" s="56"/>
      <c r="M18" s="56"/>
    </row>
    <row r="19" ht="19.2" customHeight="1" spans="1:13">
      <c r="A19" s="52"/>
      <c r="B19" s="65" t="s">
        <v>677</v>
      </c>
      <c r="C19" s="66"/>
      <c r="D19" s="62" t="s">
        <v>669</v>
      </c>
      <c r="E19" s="62"/>
      <c r="F19" s="74" t="s">
        <v>678</v>
      </c>
      <c r="G19" s="74"/>
      <c r="H19" s="74"/>
      <c r="I19" s="74" t="s">
        <v>679</v>
      </c>
      <c r="J19" s="74"/>
      <c r="K19" s="74"/>
      <c r="L19" s="74" t="s">
        <v>680</v>
      </c>
      <c r="M19" s="74"/>
    </row>
    <row r="20" ht="19.2" customHeight="1" spans="1:13">
      <c r="A20" s="52"/>
      <c r="B20" s="68"/>
      <c r="C20" s="69"/>
      <c r="D20" s="62" t="s">
        <v>672</v>
      </c>
      <c r="E20" s="62"/>
      <c r="F20" s="75"/>
      <c r="G20" s="75"/>
      <c r="H20" s="75"/>
      <c r="I20" s="75"/>
      <c r="J20" s="75"/>
      <c r="K20" s="75"/>
      <c r="L20" s="75"/>
      <c r="M20" s="75"/>
    </row>
    <row r="21" ht="31.2" customHeight="1" spans="1:13">
      <c r="A21" s="52"/>
      <c r="B21" s="68"/>
      <c r="C21" s="69"/>
      <c r="D21" s="75" t="s">
        <v>357</v>
      </c>
      <c r="E21" s="75"/>
      <c r="F21" s="76">
        <v>3</v>
      </c>
      <c r="G21" s="76"/>
      <c r="H21" s="76"/>
      <c r="I21" s="76">
        <v>6</v>
      </c>
      <c r="J21" s="76"/>
      <c r="K21" s="76"/>
      <c r="L21" s="75"/>
      <c r="M21" s="75"/>
    </row>
    <row r="22" ht="17.4" customHeight="1" spans="1:13">
      <c r="A22" s="52"/>
      <c r="B22" s="68"/>
      <c r="C22" s="69"/>
      <c r="D22" s="75"/>
      <c r="E22" s="75"/>
      <c r="F22" s="75"/>
      <c r="G22" s="75"/>
      <c r="H22" s="75"/>
      <c r="I22" s="75"/>
      <c r="J22" s="75"/>
      <c r="K22" s="75"/>
      <c r="L22" s="75"/>
      <c r="M22" s="75"/>
    </row>
    <row r="23" ht="17.4" customHeight="1" spans="1:13">
      <c r="A23" s="52"/>
      <c r="B23" s="68"/>
      <c r="C23" s="69"/>
      <c r="D23" s="75"/>
      <c r="E23" s="75"/>
      <c r="F23" s="62"/>
      <c r="G23" s="62"/>
      <c r="H23" s="62"/>
      <c r="I23" s="62"/>
      <c r="J23" s="62"/>
      <c r="K23" s="62"/>
      <c r="L23" s="62"/>
      <c r="M23" s="62"/>
    </row>
    <row r="24" ht="17.4" customHeight="1" spans="1:13">
      <c r="A24" s="52"/>
      <c r="B24" s="72"/>
      <c r="C24" s="73"/>
      <c r="D24" s="75"/>
      <c r="E24" s="75"/>
      <c r="F24" s="75"/>
      <c r="G24" s="75"/>
      <c r="H24" s="75"/>
      <c r="I24" s="75"/>
      <c r="J24" s="75"/>
      <c r="K24" s="75"/>
      <c r="L24" s="75"/>
      <c r="M24" s="75"/>
    </row>
    <row r="25" s="47" customFormat="1" ht="48.6" customHeight="1" spans="1:13">
      <c r="A25" s="77" t="s">
        <v>681</v>
      </c>
      <c r="B25" s="77"/>
      <c r="C25" s="77"/>
      <c r="D25" s="28" t="s">
        <v>682</v>
      </c>
      <c r="E25" s="28"/>
      <c r="F25" s="28"/>
      <c r="G25" s="28"/>
      <c r="H25" s="28"/>
      <c r="I25" s="28"/>
      <c r="J25" s="28"/>
      <c r="K25" s="28"/>
      <c r="L25" s="28"/>
      <c r="M25" s="28"/>
    </row>
    <row r="26" ht="21.6" customHeight="1" spans="1:13">
      <c r="A26" s="78" t="s">
        <v>683</v>
      </c>
      <c r="B26" s="79"/>
      <c r="C26" s="80" t="s">
        <v>684</v>
      </c>
      <c r="D26" s="80"/>
      <c r="E26" s="80"/>
      <c r="F26" s="80"/>
      <c r="G26" s="80"/>
      <c r="H26" s="67" t="s">
        <v>685</v>
      </c>
      <c r="I26" s="67"/>
      <c r="J26" s="67"/>
      <c r="K26" s="67" t="s">
        <v>686</v>
      </c>
      <c r="L26" s="67"/>
      <c r="M26" s="67"/>
    </row>
    <row r="27" s="47" customFormat="1" ht="34.5" customHeight="1" spans="1:13">
      <c r="A27" s="81"/>
      <c r="B27" s="82"/>
      <c r="C27" s="83" t="s">
        <v>357</v>
      </c>
      <c r="D27" s="84"/>
      <c r="E27" s="84"/>
      <c r="F27" s="84"/>
      <c r="G27" s="85"/>
      <c r="H27" s="86" t="s">
        <v>687</v>
      </c>
      <c r="I27" s="94"/>
      <c r="J27" s="66"/>
      <c r="K27" s="86" t="s">
        <v>688</v>
      </c>
      <c r="L27" s="94"/>
      <c r="M27" s="66"/>
    </row>
    <row r="28" s="47" customFormat="1" ht="31.8" customHeight="1" spans="1:13">
      <c r="A28" s="87" t="s">
        <v>689</v>
      </c>
      <c r="B28" s="88" t="s">
        <v>690</v>
      </c>
      <c r="C28" s="89" t="s">
        <v>357</v>
      </c>
      <c r="D28" s="90"/>
      <c r="E28" s="90"/>
      <c r="F28" s="90"/>
      <c r="G28" s="90"/>
      <c r="H28" s="90"/>
      <c r="I28" s="90"/>
      <c r="J28" s="90"/>
      <c r="K28" s="90"/>
      <c r="L28" s="90"/>
      <c r="M28" s="90"/>
    </row>
    <row r="29" s="47" customFormat="1" ht="31.2" customHeight="1" spans="1:13">
      <c r="A29" s="91"/>
      <c r="B29" s="88" t="s">
        <v>691</v>
      </c>
      <c r="C29" s="89" t="s">
        <v>708</v>
      </c>
      <c r="D29" s="90"/>
      <c r="E29" s="90"/>
      <c r="F29" s="90"/>
      <c r="G29" s="90"/>
      <c r="H29" s="90"/>
      <c r="I29" s="90"/>
      <c r="J29" s="90"/>
      <c r="K29" s="90"/>
      <c r="L29" s="90"/>
      <c r="M29" s="90"/>
    </row>
    <row r="30" ht="19.8" customHeight="1" spans="1:13">
      <c r="A30" s="91"/>
      <c r="B30" s="92" t="s">
        <v>693</v>
      </c>
      <c r="C30" s="62" t="s">
        <v>608</v>
      </c>
      <c r="D30" s="62"/>
      <c r="E30" s="62" t="s">
        <v>609</v>
      </c>
      <c r="F30" s="62"/>
      <c r="G30" s="62"/>
      <c r="H30" s="62" t="s">
        <v>610</v>
      </c>
      <c r="I30" s="62"/>
      <c r="J30" s="62"/>
      <c r="K30" s="62"/>
      <c r="L30" s="62" t="s">
        <v>611</v>
      </c>
      <c r="M30" s="62"/>
    </row>
    <row r="31" s="47" customFormat="1" ht="19.8" customHeight="1" spans="1:13">
      <c r="A31" s="91"/>
      <c r="B31" s="93"/>
      <c r="C31" s="62" t="s">
        <v>694</v>
      </c>
      <c r="D31" s="62"/>
      <c r="E31" s="56" t="s">
        <v>613</v>
      </c>
      <c r="F31" s="56"/>
      <c r="G31" s="56"/>
      <c r="H31" s="55" t="s">
        <v>695</v>
      </c>
      <c r="I31" s="56"/>
      <c r="J31" s="56"/>
      <c r="K31" s="56"/>
      <c r="L31" s="56" t="s">
        <v>631</v>
      </c>
      <c r="M31" s="56"/>
    </row>
    <row r="32" s="47" customFormat="1" ht="19.8" customHeight="1" spans="1:13">
      <c r="A32" s="91"/>
      <c r="B32" s="93"/>
      <c r="C32" s="62"/>
      <c r="D32" s="62"/>
      <c r="E32" s="56" t="s">
        <v>620</v>
      </c>
      <c r="F32" s="56"/>
      <c r="G32" s="56"/>
      <c r="H32" s="55" t="s">
        <v>695</v>
      </c>
      <c r="I32" s="56"/>
      <c r="J32" s="56"/>
      <c r="K32" s="56"/>
      <c r="L32" s="56" t="s">
        <v>631</v>
      </c>
      <c r="M32" s="56"/>
    </row>
    <row r="33" s="47" customFormat="1" ht="19.8" customHeight="1" spans="1:13">
      <c r="A33" s="91"/>
      <c r="B33" s="93"/>
      <c r="C33" s="62"/>
      <c r="D33" s="62"/>
      <c r="E33" s="56" t="s">
        <v>626</v>
      </c>
      <c r="F33" s="56"/>
      <c r="G33" s="56"/>
      <c r="H33" s="55" t="s">
        <v>696</v>
      </c>
      <c r="I33" s="56"/>
      <c r="J33" s="56"/>
      <c r="K33" s="56"/>
      <c r="L33" s="56" t="s">
        <v>688</v>
      </c>
      <c r="M33" s="56"/>
    </row>
    <row r="34" s="47" customFormat="1" ht="19.8" customHeight="1" spans="1:13">
      <c r="A34" s="91"/>
      <c r="B34" s="93"/>
      <c r="C34" s="62"/>
      <c r="D34" s="62"/>
      <c r="E34" s="65" t="s">
        <v>629</v>
      </c>
      <c r="F34" s="94"/>
      <c r="G34" s="66"/>
      <c r="H34" s="86" t="s">
        <v>697</v>
      </c>
      <c r="I34" s="101"/>
      <c r="J34" s="101"/>
      <c r="K34" s="102"/>
      <c r="L34" s="103" t="s">
        <v>709</v>
      </c>
      <c r="M34" s="104"/>
    </row>
    <row r="35" ht="19.8" customHeight="1" spans="1:13">
      <c r="A35" s="91"/>
      <c r="B35" s="93"/>
      <c r="C35" s="62" t="s">
        <v>608</v>
      </c>
      <c r="D35" s="62"/>
      <c r="E35" s="62" t="s">
        <v>609</v>
      </c>
      <c r="F35" s="62"/>
      <c r="G35" s="62"/>
      <c r="H35" s="62" t="s">
        <v>610</v>
      </c>
      <c r="I35" s="62"/>
      <c r="J35" s="62"/>
      <c r="K35" s="62"/>
      <c r="L35" s="62" t="s">
        <v>611</v>
      </c>
      <c r="M35" s="62"/>
    </row>
    <row r="36" s="47" customFormat="1" ht="19.8" customHeight="1" spans="1:13">
      <c r="A36" s="91"/>
      <c r="B36" s="93"/>
      <c r="C36" s="62" t="s">
        <v>694</v>
      </c>
      <c r="D36" s="62"/>
      <c r="E36" s="56" t="s">
        <v>633</v>
      </c>
      <c r="F36" s="56"/>
      <c r="G36" s="56"/>
      <c r="H36" s="55" t="s">
        <v>699</v>
      </c>
      <c r="I36" s="56"/>
      <c r="J36" s="56"/>
      <c r="K36" s="56"/>
      <c r="L36" s="56" t="s">
        <v>700</v>
      </c>
      <c r="M36" s="56"/>
    </row>
    <row r="37" s="47" customFormat="1" ht="19.8" customHeight="1" spans="1:13">
      <c r="A37" s="91"/>
      <c r="B37" s="93"/>
      <c r="C37" s="62"/>
      <c r="D37" s="62"/>
      <c r="E37" s="56" t="s">
        <v>636</v>
      </c>
      <c r="F37" s="56"/>
      <c r="G37" s="56"/>
      <c r="H37" s="55" t="s">
        <v>699</v>
      </c>
      <c r="I37" s="56"/>
      <c r="J37" s="56"/>
      <c r="K37" s="56"/>
      <c r="L37" s="56" t="s">
        <v>700</v>
      </c>
      <c r="M37" s="56"/>
    </row>
    <row r="38" s="47" customFormat="1" ht="19.8" customHeight="1" spans="1:13">
      <c r="A38" s="91"/>
      <c r="B38" s="93"/>
      <c r="C38" s="62"/>
      <c r="D38" s="62"/>
      <c r="E38" s="56" t="s">
        <v>638</v>
      </c>
      <c r="F38" s="56"/>
      <c r="G38" s="56"/>
      <c r="H38" s="55" t="s">
        <v>699</v>
      </c>
      <c r="I38" s="56"/>
      <c r="J38" s="56"/>
      <c r="K38" s="56"/>
      <c r="L38" s="56" t="s">
        <v>700</v>
      </c>
      <c r="M38" s="56"/>
    </row>
    <row r="39" s="47" customFormat="1" ht="19.8" customHeight="1" spans="1:13">
      <c r="A39" s="91"/>
      <c r="B39" s="93"/>
      <c r="C39" s="62"/>
      <c r="D39" s="62"/>
      <c r="E39" s="56" t="s">
        <v>640</v>
      </c>
      <c r="F39" s="56"/>
      <c r="G39" s="56"/>
      <c r="H39" s="55" t="s">
        <v>699</v>
      </c>
      <c r="I39" s="56"/>
      <c r="J39" s="56"/>
      <c r="K39" s="56"/>
      <c r="L39" s="56" t="s">
        <v>700</v>
      </c>
      <c r="M39" s="56"/>
    </row>
    <row r="40" s="47" customFormat="1" ht="20.4" customHeight="1" spans="1:13">
      <c r="A40" s="91"/>
      <c r="B40" s="93"/>
      <c r="C40" s="62"/>
      <c r="D40" s="62"/>
      <c r="E40" s="65" t="s">
        <v>642</v>
      </c>
      <c r="F40" s="94"/>
      <c r="G40" s="66"/>
      <c r="H40" s="86" t="s">
        <v>701</v>
      </c>
      <c r="I40" s="101"/>
      <c r="J40" s="101"/>
      <c r="K40" s="102"/>
      <c r="L40" s="105">
        <v>1</v>
      </c>
      <c r="M40" s="66"/>
    </row>
    <row r="41" s="47" customFormat="1" ht="33.75" customHeight="1" spans="1:13">
      <c r="A41" s="77" t="s">
        <v>702</v>
      </c>
      <c r="B41" s="77"/>
      <c r="C41" s="77"/>
      <c r="D41" s="95" t="s">
        <v>646</v>
      </c>
      <c r="E41" s="96"/>
      <c r="F41" s="96"/>
      <c r="G41" s="96"/>
      <c r="H41" s="96"/>
      <c r="I41" s="96"/>
      <c r="J41" s="96"/>
      <c r="K41" s="96"/>
      <c r="L41" s="96"/>
      <c r="M41" s="54"/>
    </row>
    <row r="42" ht="61.8" customHeight="1" spans="1:13">
      <c r="A42" s="97" t="s">
        <v>703</v>
      </c>
      <c r="B42" s="97"/>
      <c r="C42" s="97"/>
      <c r="D42" s="98" t="s">
        <v>704</v>
      </c>
      <c r="E42" s="99"/>
      <c r="F42" s="99"/>
      <c r="G42" s="99"/>
      <c r="H42" s="99"/>
      <c r="I42" s="99"/>
      <c r="J42" s="99"/>
      <c r="K42" s="99"/>
      <c r="L42" s="99"/>
      <c r="M42" s="106"/>
    </row>
  </sheetData>
  <sheetProtection formatCells="0" formatColumns="0" formatRows="0"/>
  <mergeCells count="127">
    <mergeCell ref="L1:M1"/>
    <mergeCell ref="A2:M2"/>
    <mergeCell ref="A3:M3"/>
    <mergeCell ref="A4:D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M28"/>
    <mergeCell ref="C29:M29"/>
    <mergeCell ref="C30:D30"/>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4"/>
    <mergeCell ref="A28:A40"/>
    <mergeCell ref="B30:B40"/>
    <mergeCell ref="B13:C18"/>
    <mergeCell ref="B19:C24"/>
    <mergeCell ref="A26:B27"/>
    <mergeCell ref="C31:D34"/>
    <mergeCell ref="C36:D40"/>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9" workbookViewId="0">
      <selection activeCell="L1" sqref="L1:M1"/>
    </sheetView>
  </sheetViews>
  <sheetFormatPr defaultColWidth="9" defaultRowHeight="10.8"/>
  <cols>
    <col min="3" max="3" width="14" customWidth="1"/>
    <col min="5" max="5" width="9.875" customWidth="1"/>
    <col min="6" max="6" width="6.625" customWidth="1"/>
    <col min="8" max="8" width="6.5" customWidth="1"/>
    <col min="9" max="9" width="3.375" customWidth="1"/>
    <col min="13" max="13" width="9.37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8" customHeight="1" spans="1:13">
      <c r="A4" s="5" t="s">
        <v>710</v>
      </c>
      <c r="B4" s="5"/>
      <c r="C4" s="5"/>
      <c r="D4" s="5"/>
      <c r="E4" s="5"/>
      <c r="F4" s="5"/>
      <c r="G4" s="5"/>
      <c r="H4" s="6"/>
      <c r="I4" s="38" t="s">
        <v>711</v>
      </c>
      <c r="J4" s="38"/>
      <c r="K4" s="38"/>
      <c r="L4" s="38"/>
      <c r="M4" s="38"/>
    </row>
    <row r="5" ht="21" customHeight="1" spans="1:13">
      <c r="A5" s="7" t="s">
        <v>652</v>
      </c>
      <c r="B5" s="8" t="s">
        <v>351</v>
      </c>
      <c r="C5" s="9"/>
      <c r="D5" s="10" t="s">
        <v>712</v>
      </c>
      <c r="E5" s="11"/>
      <c r="F5" s="11"/>
      <c r="G5" s="11"/>
      <c r="H5" s="11"/>
      <c r="I5" s="11"/>
      <c r="J5" s="11"/>
      <c r="K5" s="11"/>
      <c r="L5" s="11"/>
      <c r="M5" s="39"/>
    </row>
    <row r="6" ht="21" customHeight="1" spans="1:13">
      <c r="A6" s="7"/>
      <c r="B6" s="8" t="s">
        <v>653</v>
      </c>
      <c r="C6" s="9"/>
      <c r="D6" s="8" t="s">
        <v>713</v>
      </c>
      <c r="E6" s="14"/>
      <c r="F6" s="14"/>
      <c r="G6" s="14"/>
      <c r="H6" s="14"/>
      <c r="I6" s="14"/>
      <c r="J6" s="14"/>
      <c r="K6" s="14"/>
      <c r="L6" s="14"/>
      <c r="M6" s="9"/>
    </row>
    <row r="7" ht="21" customHeight="1" spans="1:13">
      <c r="A7" s="7"/>
      <c r="B7" s="8" t="s">
        <v>655</v>
      </c>
      <c r="C7" s="9"/>
      <c r="D7" s="8" t="s">
        <v>370</v>
      </c>
      <c r="E7" s="14"/>
      <c r="F7" s="9"/>
      <c r="G7" s="15" t="s">
        <v>656</v>
      </c>
      <c r="H7" s="15"/>
      <c r="I7" s="15"/>
      <c r="J7" s="15" t="s">
        <v>714</v>
      </c>
      <c r="K7" s="15"/>
      <c r="L7" s="15"/>
      <c r="M7" s="15"/>
    </row>
    <row r="8" ht="21" customHeight="1" spans="1:13">
      <c r="A8" s="7"/>
      <c r="B8" s="8" t="s">
        <v>658</v>
      </c>
      <c r="C8" s="9"/>
      <c r="D8" s="15" t="s">
        <v>715</v>
      </c>
      <c r="E8" s="15"/>
      <c r="F8" s="15"/>
      <c r="G8" s="15" t="s">
        <v>590</v>
      </c>
      <c r="H8" s="15"/>
      <c r="I8" s="15"/>
      <c r="J8" s="15">
        <v>5256361</v>
      </c>
      <c r="K8" s="15"/>
      <c r="L8" s="15"/>
      <c r="M8" s="15"/>
    </row>
    <row r="9" ht="33.6" customHeight="1" spans="1:13">
      <c r="A9" s="7"/>
      <c r="B9" s="8" t="s">
        <v>588</v>
      </c>
      <c r="C9" s="9"/>
      <c r="D9" s="15" t="s">
        <v>589</v>
      </c>
      <c r="E9" s="15"/>
      <c r="F9" s="15"/>
      <c r="G9" s="15" t="s">
        <v>590</v>
      </c>
      <c r="H9" s="15"/>
      <c r="I9" s="15"/>
      <c r="J9" s="15">
        <v>5256361</v>
      </c>
      <c r="K9" s="15"/>
      <c r="L9" s="15"/>
      <c r="M9" s="15"/>
    </row>
    <row r="10" ht="49.2" customHeight="1" spans="1:13">
      <c r="A10" s="7"/>
      <c r="B10" s="8" t="s">
        <v>661</v>
      </c>
      <c r="C10" s="9"/>
      <c r="D10" s="16" t="s">
        <v>662</v>
      </c>
      <c r="E10" s="16"/>
      <c r="F10" s="16"/>
      <c r="G10" s="16"/>
      <c r="H10" s="16"/>
      <c r="I10" s="16"/>
      <c r="J10" s="16"/>
      <c r="K10" s="16"/>
      <c r="L10" s="16"/>
      <c r="M10" s="16"/>
    </row>
    <row r="11" ht="31.8" customHeight="1" spans="1:13">
      <c r="A11" s="7"/>
      <c r="B11" s="8" t="s">
        <v>663</v>
      </c>
      <c r="C11" s="9"/>
      <c r="D11" s="16" t="s">
        <v>716</v>
      </c>
      <c r="E11" s="16"/>
      <c r="F11" s="16"/>
      <c r="G11" s="16"/>
      <c r="H11" s="16"/>
      <c r="I11" s="16"/>
      <c r="J11" s="16"/>
      <c r="K11" s="16"/>
      <c r="L11" s="16"/>
      <c r="M11" s="16"/>
    </row>
    <row r="12" ht="51" customHeight="1" spans="1:13">
      <c r="A12" s="7"/>
      <c r="B12" s="8" t="s">
        <v>665</v>
      </c>
      <c r="C12" s="9"/>
      <c r="D12" s="17" t="s">
        <v>717</v>
      </c>
      <c r="E12" s="18"/>
      <c r="F12" s="18"/>
      <c r="G12" s="18"/>
      <c r="H12" s="18"/>
      <c r="I12" s="18"/>
      <c r="J12" s="18"/>
      <c r="K12" s="18"/>
      <c r="L12" s="18"/>
      <c r="M12" s="26"/>
    </row>
    <row r="13" ht="15.6" spans="1:13">
      <c r="A13" s="7" t="s">
        <v>667</v>
      </c>
      <c r="B13" s="19" t="s">
        <v>718</v>
      </c>
      <c r="C13" s="20"/>
      <c r="D13" s="21" t="s">
        <v>669</v>
      </c>
      <c r="E13" s="21"/>
      <c r="F13" s="21" t="s">
        <v>670</v>
      </c>
      <c r="G13" s="21"/>
      <c r="H13" s="21"/>
      <c r="I13" s="21"/>
      <c r="J13" s="21" t="s">
        <v>671</v>
      </c>
      <c r="K13" s="21"/>
      <c r="L13" s="21"/>
      <c r="M13" s="21"/>
    </row>
    <row r="14" ht="15.6" spans="1:13">
      <c r="A14" s="7"/>
      <c r="B14" s="22"/>
      <c r="C14" s="23"/>
      <c r="D14" s="15" t="s">
        <v>672</v>
      </c>
      <c r="E14" s="15"/>
      <c r="F14" s="15">
        <v>50</v>
      </c>
      <c r="G14" s="15"/>
      <c r="H14" s="15"/>
      <c r="I14" s="15"/>
      <c r="J14" s="46">
        <v>107</v>
      </c>
      <c r="K14" s="46"/>
      <c r="L14" s="46"/>
      <c r="M14" s="46"/>
    </row>
    <row r="15" ht="15.6" spans="1:13">
      <c r="A15" s="7"/>
      <c r="B15" s="22"/>
      <c r="C15" s="23"/>
      <c r="D15" s="15" t="s">
        <v>673</v>
      </c>
      <c r="E15" s="15"/>
      <c r="F15" s="15">
        <v>50</v>
      </c>
      <c r="G15" s="15"/>
      <c r="H15" s="15"/>
      <c r="I15" s="15"/>
      <c r="J15" s="46">
        <v>107</v>
      </c>
      <c r="K15" s="46"/>
      <c r="L15" s="46"/>
      <c r="M15" s="46"/>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719</v>
      </c>
      <c r="C19" s="20"/>
      <c r="D19" s="15" t="s">
        <v>669</v>
      </c>
      <c r="E19" s="15"/>
      <c r="F19" s="15" t="s">
        <v>678</v>
      </c>
      <c r="G19" s="15"/>
      <c r="H19" s="15"/>
      <c r="I19" s="15" t="s">
        <v>679</v>
      </c>
      <c r="J19" s="15"/>
      <c r="K19" s="15"/>
      <c r="L19" s="15" t="s">
        <v>680</v>
      </c>
      <c r="M19" s="15"/>
    </row>
    <row r="20" ht="16.2" customHeight="1" spans="1:13">
      <c r="A20" s="7"/>
      <c r="B20" s="22"/>
      <c r="C20" s="23"/>
      <c r="D20" s="15" t="s">
        <v>672</v>
      </c>
      <c r="E20" s="15"/>
      <c r="F20" s="8">
        <v>50</v>
      </c>
      <c r="G20" s="14"/>
      <c r="H20" s="9"/>
      <c r="I20" s="8">
        <v>107</v>
      </c>
      <c r="J20" s="14"/>
      <c r="K20" s="9"/>
      <c r="L20" s="16"/>
      <c r="M20" s="16"/>
    </row>
    <row r="21" ht="39" customHeight="1" spans="1:13">
      <c r="A21" s="7"/>
      <c r="B21" s="22"/>
      <c r="C21" s="23"/>
      <c r="D21" s="44" t="s">
        <v>712</v>
      </c>
      <c r="E21" s="45"/>
      <c r="F21" s="8">
        <v>50</v>
      </c>
      <c r="G21" s="14"/>
      <c r="H21" s="9"/>
      <c r="I21" s="8">
        <v>107</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6.2" customHeight="1" spans="1:13">
      <c r="A25" s="27" t="s">
        <v>681</v>
      </c>
      <c r="B25" s="27"/>
      <c r="C25" s="27"/>
      <c r="D25" s="28" t="s">
        <v>682</v>
      </c>
      <c r="E25" s="28"/>
      <c r="F25" s="28"/>
      <c r="G25" s="28"/>
      <c r="H25" s="28"/>
      <c r="I25" s="28"/>
      <c r="J25" s="28"/>
      <c r="K25" s="28"/>
      <c r="L25" s="28"/>
      <c r="M25" s="28"/>
    </row>
    <row r="26" ht="18" customHeight="1" spans="1:13">
      <c r="A26" s="27" t="s">
        <v>683</v>
      </c>
      <c r="B26" s="27"/>
      <c r="C26" s="21" t="s">
        <v>684</v>
      </c>
      <c r="D26" s="21"/>
      <c r="E26" s="21"/>
      <c r="F26" s="21"/>
      <c r="G26" s="21"/>
      <c r="H26" s="21" t="s">
        <v>685</v>
      </c>
      <c r="I26" s="21"/>
      <c r="J26" s="21"/>
      <c r="K26" s="21" t="s">
        <v>686</v>
      </c>
      <c r="L26" s="21"/>
      <c r="M26" s="21"/>
    </row>
    <row r="27" ht="18" customHeight="1" spans="1:13">
      <c r="A27" s="27"/>
      <c r="B27" s="27"/>
      <c r="C27" s="16" t="s">
        <v>712</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6" customHeight="1" spans="1:13">
      <c r="A30" s="30" t="s">
        <v>689</v>
      </c>
      <c r="B30" s="31" t="s">
        <v>690</v>
      </c>
      <c r="C30" s="16" t="s">
        <v>720</v>
      </c>
      <c r="D30" s="16"/>
      <c r="E30" s="16"/>
      <c r="F30" s="16"/>
      <c r="G30" s="16"/>
      <c r="H30" s="16"/>
      <c r="I30" s="16"/>
      <c r="J30" s="16"/>
      <c r="K30" s="16"/>
      <c r="L30" s="16"/>
      <c r="M30" s="16"/>
    </row>
    <row r="31" ht="46.8" spans="1:13">
      <c r="A31" s="32"/>
      <c r="B31" s="31" t="s">
        <v>691</v>
      </c>
      <c r="C31" s="16" t="s">
        <v>720</v>
      </c>
      <c r="D31" s="16"/>
      <c r="E31" s="16"/>
      <c r="F31" s="16"/>
      <c r="G31" s="16"/>
      <c r="H31" s="16"/>
      <c r="I31" s="16"/>
      <c r="J31" s="16"/>
      <c r="K31" s="16"/>
      <c r="L31" s="16"/>
      <c r="M31" s="16"/>
    </row>
    <row r="32" ht="18" customHeight="1" spans="1:13">
      <c r="A32" s="32"/>
      <c r="B32" s="33" t="s">
        <v>693</v>
      </c>
      <c r="C32" s="15" t="s">
        <v>608</v>
      </c>
      <c r="D32" s="15"/>
      <c r="E32" s="15" t="s">
        <v>609</v>
      </c>
      <c r="F32" s="15"/>
      <c r="G32" s="15"/>
      <c r="H32" s="15" t="s">
        <v>610</v>
      </c>
      <c r="I32" s="15"/>
      <c r="J32" s="15"/>
      <c r="K32" s="15"/>
      <c r="L32" s="15" t="s">
        <v>611</v>
      </c>
      <c r="M32" s="15"/>
    </row>
    <row r="33" ht="18" customHeight="1" spans="1:13">
      <c r="A33" s="32"/>
      <c r="B33" s="34"/>
      <c r="C33" s="15" t="s">
        <v>694</v>
      </c>
      <c r="D33" s="15"/>
      <c r="E33" s="15" t="s">
        <v>613</v>
      </c>
      <c r="F33" s="15"/>
      <c r="G33" s="15"/>
      <c r="H33" s="16" t="s">
        <v>695</v>
      </c>
      <c r="I33" s="16"/>
      <c r="J33" s="16"/>
      <c r="K33" s="16"/>
      <c r="L33" s="15" t="s">
        <v>631</v>
      </c>
      <c r="M33" s="15"/>
    </row>
    <row r="34" ht="18" customHeight="1" spans="1:13">
      <c r="A34" s="32"/>
      <c r="B34" s="34"/>
      <c r="C34" s="15"/>
      <c r="D34" s="15"/>
      <c r="E34" s="15" t="s">
        <v>620</v>
      </c>
      <c r="F34" s="15"/>
      <c r="G34" s="15"/>
      <c r="H34" s="16" t="s">
        <v>695</v>
      </c>
      <c r="I34" s="16"/>
      <c r="J34" s="16"/>
      <c r="K34" s="16"/>
      <c r="L34" s="15" t="s">
        <v>631</v>
      </c>
      <c r="M34" s="15"/>
    </row>
    <row r="35" ht="18" customHeight="1" spans="1:13">
      <c r="A35" s="32"/>
      <c r="B35" s="34"/>
      <c r="C35" s="15"/>
      <c r="D35" s="15"/>
      <c r="E35" s="15" t="s">
        <v>626</v>
      </c>
      <c r="F35" s="15"/>
      <c r="G35" s="15"/>
      <c r="H35" s="16" t="s">
        <v>696</v>
      </c>
      <c r="I35" s="16"/>
      <c r="J35" s="16"/>
      <c r="K35" s="16"/>
      <c r="L35" s="15" t="s">
        <v>688</v>
      </c>
      <c r="M35" s="15"/>
    </row>
    <row r="36" ht="18" customHeight="1" spans="1:13">
      <c r="A36" s="32"/>
      <c r="B36" s="34"/>
      <c r="C36" s="15"/>
      <c r="D36" s="15"/>
      <c r="E36" s="15" t="s">
        <v>629</v>
      </c>
      <c r="F36" s="15"/>
      <c r="G36" s="15"/>
      <c r="H36" s="16" t="s">
        <v>697</v>
      </c>
      <c r="I36" s="16"/>
      <c r="J36" s="16"/>
      <c r="K36" s="16"/>
      <c r="L36" s="15" t="s">
        <v>721</v>
      </c>
      <c r="M36" s="15"/>
    </row>
    <row r="37" ht="18" customHeight="1" spans="1:13">
      <c r="A37" s="32"/>
      <c r="B37" s="34"/>
      <c r="C37" s="15" t="s">
        <v>608</v>
      </c>
      <c r="D37" s="15"/>
      <c r="E37" s="15" t="s">
        <v>609</v>
      </c>
      <c r="F37" s="15"/>
      <c r="G37" s="15"/>
      <c r="H37" s="15" t="s">
        <v>610</v>
      </c>
      <c r="I37" s="15"/>
      <c r="J37" s="15"/>
      <c r="K37" s="15"/>
      <c r="L37" s="15" t="s">
        <v>611</v>
      </c>
      <c r="M37" s="15"/>
    </row>
    <row r="38" ht="18" customHeight="1" spans="1:13">
      <c r="A38" s="32"/>
      <c r="B38" s="34"/>
      <c r="C38" s="15" t="s">
        <v>694</v>
      </c>
      <c r="D38" s="15"/>
      <c r="E38" s="15" t="s">
        <v>633</v>
      </c>
      <c r="F38" s="15"/>
      <c r="G38" s="15"/>
      <c r="H38" s="16" t="s">
        <v>722</v>
      </c>
      <c r="I38" s="16"/>
      <c r="J38" s="16"/>
      <c r="K38" s="16"/>
      <c r="L38" s="15" t="s">
        <v>700</v>
      </c>
      <c r="M38" s="15"/>
    </row>
    <row r="39" ht="18" customHeight="1" spans="1:13">
      <c r="A39" s="32"/>
      <c r="B39" s="34"/>
      <c r="C39" s="15"/>
      <c r="D39" s="15"/>
      <c r="E39" s="15" t="s">
        <v>636</v>
      </c>
      <c r="F39" s="15"/>
      <c r="G39" s="15"/>
      <c r="H39" s="16" t="s">
        <v>723</v>
      </c>
      <c r="I39" s="16"/>
      <c r="J39" s="16"/>
      <c r="K39" s="16"/>
      <c r="L39" s="15" t="s">
        <v>700</v>
      </c>
      <c r="M39" s="15"/>
    </row>
    <row r="40" ht="18" customHeight="1" spans="1:13">
      <c r="A40" s="32"/>
      <c r="B40" s="34"/>
      <c r="C40" s="15"/>
      <c r="D40" s="15"/>
      <c r="E40" s="15" t="s">
        <v>638</v>
      </c>
      <c r="F40" s="15"/>
      <c r="G40" s="15"/>
      <c r="H40" s="17" t="s">
        <v>724</v>
      </c>
      <c r="I40" s="18"/>
      <c r="J40" s="18"/>
      <c r="K40" s="26"/>
      <c r="L40" s="15" t="s">
        <v>700</v>
      </c>
      <c r="M40" s="15"/>
    </row>
    <row r="41" ht="18" customHeight="1" spans="1:13">
      <c r="A41" s="32"/>
      <c r="B41" s="34"/>
      <c r="C41" s="15"/>
      <c r="D41" s="15"/>
      <c r="E41" s="15" t="s">
        <v>640</v>
      </c>
      <c r="F41" s="15"/>
      <c r="G41" s="15"/>
      <c r="H41" s="16" t="s">
        <v>725</v>
      </c>
      <c r="I41" s="16"/>
      <c r="J41" s="16"/>
      <c r="K41" s="16"/>
      <c r="L41" s="15" t="s">
        <v>700</v>
      </c>
      <c r="M41" s="15"/>
    </row>
    <row r="42" ht="18" customHeight="1" spans="1:13">
      <c r="A42" s="32"/>
      <c r="B42" s="34"/>
      <c r="C42" s="15"/>
      <c r="D42" s="15"/>
      <c r="E42" s="15" t="s">
        <v>642</v>
      </c>
      <c r="F42" s="15"/>
      <c r="G42" s="15"/>
      <c r="H42" s="16" t="s">
        <v>726</v>
      </c>
      <c r="I42" s="16"/>
      <c r="J42" s="16"/>
      <c r="K42" s="16"/>
      <c r="L42" s="42">
        <v>1</v>
      </c>
      <c r="M42" s="15"/>
    </row>
    <row r="43" ht="21.6"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B19:C24"/>
    <mergeCell ref="A26:B29"/>
    <mergeCell ref="B13:C18"/>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5.5" customWidth="1"/>
    <col min="8" max="8" width="6.75" customWidth="1"/>
    <col min="10" max="10" width="7.75" customWidth="1"/>
    <col min="11" max="11" width="11"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360</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706</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22.8" customHeight="1" spans="1:13">
      <c r="A11" s="7"/>
      <c r="B11" s="8" t="s">
        <v>663</v>
      </c>
      <c r="C11" s="9"/>
      <c r="D11" s="16" t="s">
        <v>728</v>
      </c>
      <c r="E11" s="16"/>
      <c r="F11" s="16"/>
      <c r="G11" s="16"/>
      <c r="H11" s="16"/>
      <c r="I11" s="16"/>
      <c r="J11" s="16"/>
      <c r="K11" s="16"/>
      <c r="L11" s="16"/>
      <c r="M11" s="16"/>
    </row>
    <row r="12" ht="34.2" customHeight="1" spans="1:13">
      <c r="A12" s="7"/>
      <c r="B12" s="8" t="s">
        <v>665</v>
      </c>
      <c r="C12" s="9"/>
      <c r="D12" s="17" t="s">
        <v>729</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130</v>
      </c>
      <c r="G14" s="15"/>
      <c r="H14" s="15"/>
      <c r="I14" s="15"/>
      <c r="J14" s="41">
        <v>150</v>
      </c>
      <c r="K14" s="41"/>
      <c r="L14" s="41"/>
      <c r="M14" s="41"/>
    </row>
    <row r="15" ht="15.6" spans="1:13">
      <c r="A15" s="7"/>
      <c r="B15" s="22"/>
      <c r="C15" s="23"/>
      <c r="D15" s="15" t="s">
        <v>673</v>
      </c>
      <c r="E15" s="15"/>
      <c r="F15" s="15">
        <v>130</v>
      </c>
      <c r="G15" s="15"/>
      <c r="H15" s="15"/>
      <c r="I15" s="15"/>
      <c r="J15" s="41">
        <v>150</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130</v>
      </c>
      <c r="G20" s="14"/>
      <c r="H20" s="9"/>
      <c r="I20" s="8">
        <v>150</v>
      </c>
      <c r="J20" s="14"/>
      <c r="K20" s="9"/>
      <c r="L20" s="16"/>
      <c r="M20" s="16"/>
    </row>
    <row r="21" ht="15.6" spans="1:13">
      <c r="A21" s="7"/>
      <c r="B21" s="22"/>
      <c r="C21" s="23"/>
      <c r="D21" s="17" t="s">
        <v>730</v>
      </c>
      <c r="E21" s="26"/>
      <c r="F21" s="8">
        <v>130</v>
      </c>
      <c r="G21" s="14"/>
      <c r="H21" s="9"/>
      <c r="I21" s="8">
        <v>150</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730</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1.2" spans="1:13">
      <c r="A30" s="30" t="s">
        <v>689</v>
      </c>
      <c r="B30" s="31" t="s">
        <v>690</v>
      </c>
      <c r="C30" s="16" t="s">
        <v>731</v>
      </c>
      <c r="D30" s="16"/>
      <c r="E30" s="16"/>
      <c r="F30" s="16"/>
      <c r="G30" s="16"/>
      <c r="H30" s="16"/>
      <c r="I30" s="16"/>
      <c r="J30" s="16"/>
      <c r="K30" s="16"/>
      <c r="L30" s="16"/>
      <c r="M30" s="16"/>
    </row>
    <row r="31" ht="46.8" spans="1:13">
      <c r="A31" s="32"/>
      <c r="B31" s="31" t="s">
        <v>691</v>
      </c>
      <c r="C31" s="16" t="s">
        <v>731</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732</v>
      </c>
      <c r="M36" s="15"/>
    </row>
    <row r="37" ht="18.6" customHeight="1" spans="1:13">
      <c r="A37" s="32"/>
      <c r="B37" s="34"/>
      <c r="C37" s="15" t="s">
        <v>608</v>
      </c>
      <c r="D37" s="15"/>
      <c r="E37" s="15" t="s">
        <v>609</v>
      </c>
      <c r="F37" s="15"/>
      <c r="G37" s="15"/>
      <c r="H37" s="15" t="s">
        <v>610</v>
      </c>
      <c r="I37" s="15"/>
      <c r="J37" s="15"/>
      <c r="K37" s="15"/>
      <c r="L37" s="15" t="s">
        <v>611</v>
      </c>
      <c r="M37" s="15"/>
    </row>
    <row r="38" ht="18.6" customHeight="1" spans="1:13">
      <c r="A38" s="32"/>
      <c r="B38" s="34"/>
      <c r="C38" s="15" t="s">
        <v>694</v>
      </c>
      <c r="D38" s="15"/>
      <c r="E38" s="15" t="s">
        <v>633</v>
      </c>
      <c r="F38" s="15"/>
      <c r="G38" s="15"/>
      <c r="H38" s="17" t="s">
        <v>733</v>
      </c>
      <c r="I38" s="18"/>
      <c r="J38" s="18"/>
      <c r="K38" s="26"/>
      <c r="L38" s="15" t="s">
        <v>700</v>
      </c>
      <c r="M38" s="15"/>
    </row>
    <row r="39" ht="18.6" customHeight="1" spans="1:13">
      <c r="A39" s="32"/>
      <c r="B39" s="34"/>
      <c r="C39" s="15"/>
      <c r="D39" s="15"/>
      <c r="E39" s="15" t="s">
        <v>636</v>
      </c>
      <c r="F39" s="15"/>
      <c r="G39" s="15"/>
      <c r="H39" s="16" t="s">
        <v>734</v>
      </c>
      <c r="I39" s="16"/>
      <c r="J39" s="16"/>
      <c r="K39" s="16"/>
      <c r="L39" s="15" t="s">
        <v>700</v>
      </c>
      <c r="M39" s="15"/>
    </row>
    <row r="40" ht="18.6" customHeight="1" spans="1:13">
      <c r="A40" s="32"/>
      <c r="B40" s="34"/>
      <c r="C40" s="15"/>
      <c r="D40" s="15"/>
      <c r="E40" s="15" t="s">
        <v>638</v>
      </c>
      <c r="F40" s="15"/>
      <c r="G40" s="15"/>
      <c r="H40" s="16" t="s">
        <v>735</v>
      </c>
      <c r="I40" s="16"/>
      <c r="J40" s="16"/>
      <c r="K40" s="16"/>
      <c r="L40" s="15" t="s">
        <v>700</v>
      </c>
      <c r="M40" s="15"/>
    </row>
    <row r="41" ht="18.6" customHeight="1" spans="1:13">
      <c r="A41" s="32"/>
      <c r="B41" s="34"/>
      <c r="C41" s="15"/>
      <c r="D41" s="15"/>
      <c r="E41" s="15" t="s">
        <v>640</v>
      </c>
      <c r="F41" s="15"/>
      <c r="G41" s="15"/>
      <c r="H41" s="16" t="s">
        <v>736</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B19:C24"/>
    <mergeCell ref="A26:B29"/>
    <mergeCell ref="B13:C18"/>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359</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659</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22.8" customHeight="1" spans="1:13">
      <c r="A11" s="7"/>
      <c r="B11" s="8" t="s">
        <v>663</v>
      </c>
      <c r="C11" s="9"/>
      <c r="D11" s="16" t="s">
        <v>737</v>
      </c>
      <c r="E11" s="16"/>
      <c r="F11" s="16"/>
      <c r="G11" s="16"/>
      <c r="H11" s="16"/>
      <c r="I11" s="16"/>
      <c r="J11" s="16"/>
      <c r="K11" s="16"/>
      <c r="L11" s="16"/>
      <c r="M11" s="16"/>
    </row>
    <row r="12" ht="34.2" customHeight="1" spans="1:13">
      <c r="A12" s="7"/>
      <c r="B12" s="8" t="s">
        <v>665</v>
      </c>
      <c r="C12" s="9"/>
      <c r="D12" s="17" t="s">
        <v>738</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25</v>
      </c>
      <c r="G14" s="15"/>
      <c r="H14" s="15"/>
      <c r="I14" s="15"/>
      <c r="J14" s="41">
        <v>25</v>
      </c>
      <c r="K14" s="41"/>
      <c r="L14" s="41"/>
      <c r="M14" s="41"/>
    </row>
    <row r="15" ht="15.6" spans="1:13">
      <c r="A15" s="7"/>
      <c r="B15" s="22"/>
      <c r="C15" s="23"/>
      <c r="D15" s="15" t="s">
        <v>673</v>
      </c>
      <c r="E15" s="15"/>
      <c r="F15" s="15">
        <v>25</v>
      </c>
      <c r="G15" s="15"/>
      <c r="H15" s="15"/>
      <c r="I15" s="15"/>
      <c r="J15" s="41">
        <v>25</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25</v>
      </c>
      <c r="G20" s="14"/>
      <c r="H20" s="9"/>
      <c r="I20" s="8">
        <v>25</v>
      </c>
      <c r="J20" s="14"/>
      <c r="K20" s="9"/>
      <c r="L20" s="16"/>
      <c r="M20" s="16"/>
    </row>
    <row r="21" ht="15.6" spans="1:13">
      <c r="A21" s="7"/>
      <c r="B21" s="22"/>
      <c r="C21" s="23"/>
      <c r="D21" s="17" t="s">
        <v>359</v>
      </c>
      <c r="E21" s="26"/>
      <c r="F21" s="8">
        <v>25</v>
      </c>
      <c r="G21" s="14"/>
      <c r="H21" s="9"/>
      <c r="I21" s="8">
        <v>25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359</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737</v>
      </c>
      <c r="D30" s="16"/>
      <c r="E30" s="16"/>
      <c r="F30" s="16"/>
      <c r="G30" s="16"/>
      <c r="H30" s="16"/>
      <c r="I30" s="16"/>
      <c r="J30" s="16"/>
      <c r="K30" s="16"/>
      <c r="L30" s="16"/>
      <c r="M30" s="16"/>
    </row>
    <row r="31" ht="46.8" spans="1:13">
      <c r="A31" s="32"/>
      <c r="B31" s="31" t="s">
        <v>691</v>
      </c>
      <c r="C31" s="16" t="s">
        <v>739</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740</v>
      </c>
      <c r="M36" s="15"/>
    </row>
    <row r="37" ht="18.6" customHeight="1" spans="1:13">
      <c r="A37" s="32"/>
      <c r="B37" s="34"/>
      <c r="C37" s="15" t="s">
        <v>608</v>
      </c>
      <c r="D37" s="15"/>
      <c r="E37" s="15" t="s">
        <v>609</v>
      </c>
      <c r="F37" s="15"/>
      <c r="G37" s="15"/>
      <c r="H37" s="15" t="s">
        <v>610</v>
      </c>
      <c r="I37" s="15"/>
      <c r="J37" s="15"/>
      <c r="K37" s="15"/>
      <c r="L37" s="15" t="s">
        <v>611</v>
      </c>
      <c r="M37" s="15"/>
    </row>
    <row r="38" ht="34.2" customHeight="1" spans="1:13">
      <c r="A38" s="32"/>
      <c r="B38" s="34"/>
      <c r="C38" s="15" t="s">
        <v>694</v>
      </c>
      <c r="D38" s="15"/>
      <c r="E38" s="15" t="s">
        <v>633</v>
      </c>
      <c r="F38" s="15"/>
      <c r="G38" s="15"/>
      <c r="H38" s="17" t="s">
        <v>741</v>
      </c>
      <c r="I38" s="18"/>
      <c r="J38" s="18"/>
      <c r="K38" s="26"/>
      <c r="L38" s="15" t="s">
        <v>700</v>
      </c>
      <c r="M38" s="15"/>
    </row>
    <row r="39" ht="18.6" customHeight="1" spans="1:13">
      <c r="A39" s="32"/>
      <c r="B39" s="34"/>
      <c r="C39" s="15"/>
      <c r="D39" s="15"/>
      <c r="E39" s="15" t="s">
        <v>636</v>
      </c>
      <c r="F39" s="15"/>
      <c r="G39" s="15"/>
      <c r="H39" s="16" t="s">
        <v>736</v>
      </c>
      <c r="I39" s="16"/>
      <c r="J39" s="16"/>
      <c r="K39" s="16"/>
      <c r="L39" s="15" t="s">
        <v>700</v>
      </c>
      <c r="M39" s="15"/>
    </row>
    <row r="40" ht="18.6" customHeight="1" spans="1:13">
      <c r="A40" s="32"/>
      <c r="B40" s="34"/>
      <c r="C40" s="15"/>
      <c r="D40" s="15"/>
      <c r="E40" s="15" t="s">
        <v>638</v>
      </c>
      <c r="F40" s="15"/>
      <c r="G40" s="15"/>
      <c r="H40" s="16" t="s">
        <v>742</v>
      </c>
      <c r="I40" s="16"/>
      <c r="J40" s="16"/>
      <c r="K40" s="16"/>
      <c r="L40" s="15" t="s">
        <v>700</v>
      </c>
      <c r="M40" s="15"/>
    </row>
    <row r="41" ht="18.6" customHeight="1" spans="1:13">
      <c r="A41" s="32"/>
      <c r="B41" s="34"/>
      <c r="C41" s="15"/>
      <c r="D41" s="15"/>
      <c r="E41" s="15" t="s">
        <v>640</v>
      </c>
      <c r="F41" s="15"/>
      <c r="G41" s="15"/>
      <c r="H41" s="16" t="s">
        <v>736</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2.75" customWidth="1"/>
    <col min="8" max="8" width="6.75" customWidth="1"/>
    <col min="10" max="10" width="7.75" customWidth="1"/>
    <col min="11" max="11" width="13"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361</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743</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4.2" customHeight="1" spans="1:13">
      <c r="A11" s="7"/>
      <c r="B11" s="8" t="s">
        <v>663</v>
      </c>
      <c r="C11" s="9"/>
      <c r="D11" s="16" t="s">
        <v>744</v>
      </c>
      <c r="E11" s="16"/>
      <c r="F11" s="16"/>
      <c r="G11" s="16"/>
      <c r="H11" s="16"/>
      <c r="I11" s="16"/>
      <c r="J11" s="16"/>
      <c r="K11" s="16"/>
      <c r="L11" s="16"/>
      <c r="M11" s="16"/>
    </row>
    <row r="12" ht="34.2" customHeight="1" spans="1:13">
      <c r="A12" s="7"/>
      <c r="B12" s="8" t="s">
        <v>665</v>
      </c>
      <c r="C12" s="9"/>
      <c r="D12" s="17" t="s">
        <v>745</v>
      </c>
      <c r="E12" s="18"/>
      <c r="F12" s="18"/>
      <c r="G12" s="18"/>
      <c r="H12" s="18"/>
      <c r="I12" s="18"/>
      <c r="J12" s="18"/>
      <c r="K12" s="18"/>
      <c r="L12" s="18"/>
      <c r="M12" s="26"/>
    </row>
    <row r="13" ht="17.4" customHeight="1" spans="1:13">
      <c r="A13" s="7" t="s">
        <v>667</v>
      </c>
      <c r="B13" s="19" t="s">
        <v>668</v>
      </c>
      <c r="C13" s="20"/>
      <c r="D13" s="21" t="s">
        <v>669</v>
      </c>
      <c r="E13" s="21"/>
      <c r="F13" s="21" t="s">
        <v>670</v>
      </c>
      <c r="G13" s="21"/>
      <c r="H13" s="21"/>
      <c r="I13" s="21"/>
      <c r="J13" s="21" t="s">
        <v>671</v>
      </c>
      <c r="K13" s="21"/>
      <c r="L13" s="21"/>
      <c r="M13" s="21"/>
    </row>
    <row r="14" ht="17.4" customHeight="1" spans="1:13">
      <c r="A14" s="7"/>
      <c r="B14" s="22"/>
      <c r="C14" s="23"/>
      <c r="D14" s="15" t="s">
        <v>672</v>
      </c>
      <c r="E14" s="15"/>
      <c r="F14" s="15">
        <v>15</v>
      </c>
      <c r="G14" s="15"/>
      <c r="H14" s="15"/>
      <c r="I14" s="15"/>
      <c r="J14" s="41">
        <v>15</v>
      </c>
      <c r="K14" s="41"/>
      <c r="L14" s="41"/>
      <c r="M14" s="41"/>
    </row>
    <row r="15" ht="17.4" customHeight="1" spans="1:13">
      <c r="A15" s="7"/>
      <c r="B15" s="22"/>
      <c r="C15" s="23"/>
      <c r="D15" s="15" t="s">
        <v>673</v>
      </c>
      <c r="E15" s="15"/>
      <c r="F15" s="15">
        <v>15</v>
      </c>
      <c r="G15" s="15"/>
      <c r="H15" s="15"/>
      <c r="I15" s="15"/>
      <c r="J15" s="41">
        <v>15</v>
      </c>
      <c r="K15" s="41"/>
      <c r="L15" s="41"/>
      <c r="M15" s="41"/>
    </row>
    <row r="16" ht="17.4" customHeight="1" spans="1:13">
      <c r="A16" s="7"/>
      <c r="B16" s="22"/>
      <c r="C16" s="23"/>
      <c r="D16" s="15" t="s">
        <v>674</v>
      </c>
      <c r="E16" s="15"/>
      <c r="F16" s="15"/>
      <c r="G16" s="15"/>
      <c r="H16" s="15"/>
      <c r="I16" s="15"/>
      <c r="J16" s="15"/>
      <c r="K16" s="15"/>
      <c r="L16" s="15"/>
      <c r="M16" s="15"/>
    </row>
    <row r="17" ht="17.4" customHeight="1" spans="1:13">
      <c r="A17" s="7"/>
      <c r="B17" s="22"/>
      <c r="C17" s="23"/>
      <c r="D17" s="15" t="s">
        <v>675</v>
      </c>
      <c r="E17" s="15"/>
      <c r="F17" s="15"/>
      <c r="G17" s="15"/>
      <c r="H17" s="15"/>
      <c r="I17" s="15"/>
      <c r="J17" s="15"/>
      <c r="K17" s="15"/>
      <c r="L17" s="15"/>
      <c r="M17" s="15"/>
    </row>
    <row r="18" ht="17.4" customHeight="1" spans="1:13">
      <c r="A18" s="7"/>
      <c r="B18" s="24"/>
      <c r="C18" s="25"/>
      <c r="D18" s="15" t="s">
        <v>676</v>
      </c>
      <c r="E18" s="15"/>
      <c r="F18" s="15"/>
      <c r="G18" s="15"/>
      <c r="H18" s="15"/>
      <c r="I18" s="15"/>
      <c r="J18" s="15"/>
      <c r="K18" s="15"/>
      <c r="L18" s="15"/>
      <c r="M18" s="15"/>
    </row>
    <row r="19" ht="17.4" customHeight="1" spans="1:13">
      <c r="A19" s="7"/>
      <c r="B19" s="19" t="s">
        <v>677</v>
      </c>
      <c r="C19" s="20"/>
      <c r="D19" s="15" t="s">
        <v>669</v>
      </c>
      <c r="E19" s="15"/>
      <c r="F19" s="15" t="s">
        <v>678</v>
      </c>
      <c r="G19" s="15"/>
      <c r="H19" s="15"/>
      <c r="I19" s="15" t="s">
        <v>679</v>
      </c>
      <c r="J19" s="15"/>
      <c r="K19" s="15"/>
      <c r="L19" s="15" t="s">
        <v>680</v>
      </c>
      <c r="M19" s="15"/>
    </row>
    <row r="20" ht="17.4" customHeight="1" spans="1:13">
      <c r="A20" s="7"/>
      <c r="B20" s="22"/>
      <c r="C20" s="23"/>
      <c r="D20" s="15" t="s">
        <v>672</v>
      </c>
      <c r="E20" s="15"/>
      <c r="F20" s="8">
        <v>15</v>
      </c>
      <c r="G20" s="14"/>
      <c r="H20" s="9"/>
      <c r="I20" s="8">
        <v>15</v>
      </c>
      <c r="J20" s="14"/>
      <c r="K20" s="9"/>
      <c r="L20" s="16"/>
      <c r="M20" s="16"/>
    </row>
    <row r="21" ht="35.4" customHeight="1" spans="1:13">
      <c r="A21" s="7"/>
      <c r="B21" s="22"/>
      <c r="C21" s="23"/>
      <c r="D21" s="17" t="s">
        <v>361</v>
      </c>
      <c r="E21" s="26"/>
      <c r="F21" s="8">
        <v>15</v>
      </c>
      <c r="G21" s="14"/>
      <c r="H21" s="9"/>
      <c r="I21" s="8">
        <v>15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8" customHeight="1" spans="1:13">
      <c r="A26" s="27" t="s">
        <v>683</v>
      </c>
      <c r="B26" s="27"/>
      <c r="C26" s="21" t="s">
        <v>684</v>
      </c>
      <c r="D26" s="21"/>
      <c r="E26" s="21"/>
      <c r="F26" s="21"/>
      <c r="G26" s="21"/>
      <c r="H26" s="21" t="s">
        <v>685</v>
      </c>
      <c r="I26" s="21"/>
      <c r="J26" s="21"/>
      <c r="K26" s="21" t="s">
        <v>686</v>
      </c>
      <c r="L26" s="21"/>
      <c r="M26" s="21"/>
    </row>
    <row r="27" ht="18" customHeight="1" spans="1:13">
      <c r="A27" s="27"/>
      <c r="B27" s="27"/>
      <c r="C27" s="16" t="s">
        <v>361</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746</v>
      </c>
      <c r="D30" s="16"/>
      <c r="E30" s="16"/>
      <c r="F30" s="16"/>
      <c r="G30" s="16"/>
      <c r="H30" s="16"/>
      <c r="I30" s="16"/>
      <c r="J30" s="16"/>
      <c r="K30" s="16"/>
      <c r="L30" s="16"/>
      <c r="M30" s="16"/>
    </row>
    <row r="31" ht="46.8" spans="1:13">
      <c r="A31" s="32"/>
      <c r="B31" s="31" t="s">
        <v>691</v>
      </c>
      <c r="C31" s="16" t="s">
        <v>747</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748</v>
      </c>
      <c r="M36" s="15"/>
    </row>
    <row r="37" ht="18.6" customHeight="1" spans="1:13">
      <c r="A37" s="32"/>
      <c r="B37" s="34"/>
      <c r="C37" s="15" t="s">
        <v>608</v>
      </c>
      <c r="D37" s="15"/>
      <c r="E37" s="15" t="s">
        <v>609</v>
      </c>
      <c r="F37" s="15"/>
      <c r="G37" s="15"/>
      <c r="H37" s="15" t="s">
        <v>610</v>
      </c>
      <c r="I37" s="15"/>
      <c r="J37" s="15"/>
      <c r="K37" s="15"/>
      <c r="L37" s="15" t="s">
        <v>611</v>
      </c>
      <c r="M37" s="15"/>
    </row>
    <row r="38" ht="22.2" customHeight="1" spans="1:13">
      <c r="A38" s="32"/>
      <c r="B38" s="34"/>
      <c r="C38" s="15" t="s">
        <v>694</v>
      </c>
      <c r="D38" s="15"/>
      <c r="E38" s="15" t="s">
        <v>633</v>
      </c>
      <c r="F38" s="15"/>
      <c r="G38" s="15"/>
      <c r="H38" s="17" t="s">
        <v>749</v>
      </c>
      <c r="I38" s="18"/>
      <c r="J38" s="18"/>
      <c r="K38" s="26"/>
      <c r="L38" s="15" t="s">
        <v>700</v>
      </c>
      <c r="M38" s="15"/>
    </row>
    <row r="39" ht="18.6" customHeight="1" spans="1:13">
      <c r="A39" s="32"/>
      <c r="B39" s="34"/>
      <c r="C39" s="15"/>
      <c r="D39" s="15"/>
      <c r="E39" s="15" t="s">
        <v>636</v>
      </c>
      <c r="F39" s="15"/>
      <c r="G39" s="15"/>
      <c r="H39" s="16" t="s">
        <v>750</v>
      </c>
      <c r="I39" s="16"/>
      <c r="J39" s="16"/>
      <c r="K39" s="16"/>
      <c r="L39" s="15" t="s">
        <v>700</v>
      </c>
      <c r="M39" s="15"/>
    </row>
    <row r="40" ht="36" customHeight="1" spans="1:13">
      <c r="A40" s="32"/>
      <c r="B40" s="34"/>
      <c r="C40" s="15"/>
      <c r="D40" s="15"/>
      <c r="E40" s="15" t="s">
        <v>638</v>
      </c>
      <c r="F40" s="15"/>
      <c r="G40" s="15"/>
      <c r="H40" s="16" t="s">
        <v>751</v>
      </c>
      <c r="I40" s="16"/>
      <c r="J40" s="16"/>
      <c r="K40" s="16"/>
      <c r="L40" s="15" t="s">
        <v>700</v>
      </c>
      <c r="M40" s="15"/>
    </row>
    <row r="41" ht="19.8" customHeight="1" spans="1:13">
      <c r="A41" s="32"/>
      <c r="B41" s="34"/>
      <c r="C41" s="15"/>
      <c r="D41" s="15"/>
      <c r="E41" s="15" t="s">
        <v>640</v>
      </c>
      <c r="F41" s="15"/>
      <c r="G41" s="15"/>
      <c r="H41" s="16" t="s">
        <v>752</v>
      </c>
      <c r="I41" s="16"/>
      <c r="J41" s="16"/>
      <c r="K41" s="16"/>
      <c r="L41" s="15" t="s">
        <v>700</v>
      </c>
      <c r="M41" s="15"/>
    </row>
    <row r="42" ht="19.8"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363</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659</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5.4" customHeight="1" spans="1:13">
      <c r="A11" s="7"/>
      <c r="B11" s="8" t="s">
        <v>663</v>
      </c>
      <c r="C11" s="9"/>
      <c r="D11" s="16" t="s">
        <v>753</v>
      </c>
      <c r="E11" s="16"/>
      <c r="F11" s="16"/>
      <c r="G11" s="16"/>
      <c r="H11" s="16"/>
      <c r="I11" s="16"/>
      <c r="J11" s="16"/>
      <c r="K11" s="16"/>
      <c r="L11" s="16"/>
      <c r="M11" s="16"/>
    </row>
    <row r="12" ht="34.2" customHeight="1" spans="1:13">
      <c r="A12" s="7"/>
      <c r="B12" s="8" t="s">
        <v>665</v>
      </c>
      <c r="C12" s="9"/>
      <c r="D12" s="17" t="s">
        <v>738</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0</v>
      </c>
      <c r="G14" s="15"/>
      <c r="H14" s="15"/>
      <c r="I14" s="15"/>
      <c r="J14" s="41">
        <v>35</v>
      </c>
      <c r="K14" s="41"/>
      <c r="L14" s="41"/>
      <c r="M14" s="41"/>
    </row>
    <row r="15" ht="15.6" spans="1:13">
      <c r="A15" s="7"/>
      <c r="B15" s="22"/>
      <c r="C15" s="23"/>
      <c r="D15" s="15" t="s">
        <v>673</v>
      </c>
      <c r="E15" s="15"/>
      <c r="F15" s="15">
        <v>0</v>
      </c>
      <c r="G15" s="15"/>
      <c r="H15" s="15"/>
      <c r="I15" s="15"/>
      <c r="J15" s="41">
        <v>35</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0</v>
      </c>
      <c r="G20" s="14"/>
      <c r="H20" s="9"/>
      <c r="I20" s="8">
        <v>35</v>
      </c>
      <c r="J20" s="14"/>
      <c r="K20" s="9"/>
      <c r="L20" s="16"/>
      <c r="M20" s="16"/>
    </row>
    <row r="21" ht="15.6" spans="1:13">
      <c r="A21" s="7"/>
      <c r="B21" s="22"/>
      <c r="C21" s="23"/>
      <c r="D21" s="17" t="s">
        <v>363</v>
      </c>
      <c r="E21" s="26"/>
      <c r="F21" s="8">
        <v>0</v>
      </c>
      <c r="G21" s="14"/>
      <c r="H21" s="9"/>
      <c r="I21" s="8">
        <v>35</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363</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754</v>
      </c>
      <c r="D30" s="16"/>
      <c r="E30" s="16"/>
      <c r="F30" s="16"/>
      <c r="G30" s="16"/>
      <c r="H30" s="16"/>
      <c r="I30" s="16"/>
      <c r="J30" s="16"/>
      <c r="K30" s="16"/>
      <c r="L30" s="16"/>
      <c r="M30" s="16"/>
    </row>
    <row r="31" ht="46.8" spans="1:13">
      <c r="A31" s="32"/>
      <c r="B31" s="31" t="s">
        <v>691</v>
      </c>
      <c r="C31" s="16" t="s">
        <v>754</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755</v>
      </c>
      <c r="M36" s="15"/>
    </row>
    <row r="37" ht="18.6" customHeight="1" spans="1:13">
      <c r="A37" s="32"/>
      <c r="B37" s="34"/>
      <c r="C37" s="15" t="s">
        <v>608</v>
      </c>
      <c r="D37" s="15"/>
      <c r="E37" s="15" t="s">
        <v>609</v>
      </c>
      <c r="F37" s="15"/>
      <c r="G37" s="15"/>
      <c r="H37" s="15" t="s">
        <v>610</v>
      </c>
      <c r="I37" s="15"/>
      <c r="J37" s="15"/>
      <c r="K37" s="15"/>
      <c r="L37" s="15" t="s">
        <v>611</v>
      </c>
      <c r="M37" s="15"/>
    </row>
    <row r="38" ht="34.2" customHeight="1" spans="1:13">
      <c r="A38" s="32"/>
      <c r="B38" s="34"/>
      <c r="C38" s="15" t="s">
        <v>694</v>
      </c>
      <c r="D38" s="15"/>
      <c r="E38" s="15" t="s">
        <v>633</v>
      </c>
      <c r="F38" s="15"/>
      <c r="G38" s="15"/>
      <c r="H38" s="17" t="s">
        <v>741</v>
      </c>
      <c r="I38" s="18"/>
      <c r="J38" s="18"/>
      <c r="K38" s="26"/>
      <c r="L38" s="15" t="s">
        <v>700</v>
      </c>
      <c r="M38" s="15"/>
    </row>
    <row r="39" ht="18.6" customHeight="1" spans="1:13">
      <c r="A39" s="32"/>
      <c r="B39" s="34"/>
      <c r="C39" s="15"/>
      <c r="D39" s="15"/>
      <c r="E39" s="15" t="s">
        <v>636</v>
      </c>
      <c r="F39" s="15"/>
      <c r="G39" s="15"/>
      <c r="H39" s="16" t="s">
        <v>736</v>
      </c>
      <c r="I39" s="16"/>
      <c r="J39" s="16"/>
      <c r="K39" s="16"/>
      <c r="L39" s="15" t="s">
        <v>700</v>
      </c>
      <c r="M39" s="15"/>
    </row>
    <row r="40" ht="18.6" customHeight="1" spans="1:13">
      <c r="A40" s="32"/>
      <c r="B40" s="34"/>
      <c r="C40" s="15"/>
      <c r="D40" s="15"/>
      <c r="E40" s="15" t="s">
        <v>638</v>
      </c>
      <c r="F40" s="15"/>
      <c r="G40" s="15"/>
      <c r="H40" s="16" t="s">
        <v>742</v>
      </c>
      <c r="I40" s="16"/>
      <c r="J40" s="16"/>
      <c r="K40" s="16"/>
      <c r="L40" s="15" t="s">
        <v>700</v>
      </c>
      <c r="M40" s="15"/>
    </row>
    <row r="41" ht="18.6" customHeight="1" spans="1:13">
      <c r="A41" s="32"/>
      <c r="B41" s="34"/>
      <c r="C41" s="15"/>
      <c r="D41" s="15"/>
      <c r="E41" s="15" t="s">
        <v>640</v>
      </c>
      <c r="F41" s="15"/>
      <c r="G41" s="15"/>
      <c r="H41" s="16" t="s">
        <v>736</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A26:B29"/>
    <mergeCell ref="B19:C24"/>
    <mergeCell ref="C33:D36"/>
    <mergeCell ref="C38:D42"/>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367</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706</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5.4" customHeight="1" spans="1:13">
      <c r="A11" s="7"/>
      <c r="B11" s="8" t="s">
        <v>663</v>
      </c>
      <c r="C11" s="9"/>
      <c r="D11" s="16" t="s">
        <v>756</v>
      </c>
      <c r="E11" s="16"/>
      <c r="F11" s="16"/>
      <c r="G11" s="16"/>
      <c r="H11" s="16"/>
      <c r="I11" s="16"/>
      <c r="J11" s="16"/>
      <c r="K11" s="16"/>
      <c r="L11" s="16"/>
      <c r="M11" s="16"/>
    </row>
    <row r="12" ht="34.2" customHeight="1" spans="1:13">
      <c r="A12" s="7"/>
      <c r="B12" s="8" t="s">
        <v>665</v>
      </c>
      <c r="C12" s="9"/>
      <c r="D12" s="17" t="s">
        <v>757</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0</v>
      </c>
      <c r="G14" s="15"/>
      <c r="H14" s="15"/>
      <c r="I14" s="15"/>
      <c r="J14" s="41">
        <v>20</v>
      </c>
      <c r="K14" s="41"/>
      <c r="L14" s="41"/>
      <c r="M14" s="41"/>
    </row>
    <row r="15" ht="15.6" spans="1:13">
      <c r="A15" s="7"/>
      <c r="B15" s="22"/>
      <c r="C15" s="23"/>
      <c r="D15" s="15" t="s">
        <v>673</v>
      </c>
      <c r="E15" s="15"/>
      <c r="F15" s="15">
        <v>0</v>
      </c>
      <c r="G15" s="15"/>
      <c r="H15" s="15"/>
      <c r="I15" s="15"/>
      <c r="J15" s="41">
        <v>20</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0</v>
      </c>
      <c r="G20" s="14"/>
      <c r="H20" s="9"/>
      <c r="I20" s="8">
        <v>20</v>
      </c>
      <c r="J20" s="14"/>
      <c r="K20" s="9"/>
      <c r="L20" s="16"/>
      <c r="M20" s="16"/>
    </row>
    <row r="21" ht="50.4" customHeight="1" spans="1:13">
      <c r="A21" s="7"/>
      <c r="B21" s="22"/>
      <c r="C21" s="23"/>
      <c r="D21" s="17" t="s">
        <v>367</v>
      </c>
      <c r="E21" s="26"/>
      <c r="F21" s="8">
        <v>0</v>
      </c>
      <c r="G21" s="14"/>
      <c r="H21" s="9"/>
      <c r="I21" s="8">
        <v>20</v>
      </c>
      <c r="J21" s="14"/>
      <c r="K21" s="9"/>
      <c r="L21" s="16"/>
      <c r="M21" s="16"/>
    </row>
    <row r="22" ht="15.6" spans="1:13">
      <c r="A22" s="7"/>
      <c r="B22" s="22"/>
      <c r="C22" s="23"/>
      <c r="D22" s="17"/>
      <c r="E22" s="26"/>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367</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758</v>
      </c>
      <c r="D30" s="16"/>
      <c r="E30" s="16"/>
      <c r="F30" s="16"/>
      <c r="G30" s="16"/>
      <c r="H30" s="16"/>
      <c r="I30" s="16"/>
      <c r="J30" s="16"/>
      <c r="K30" s="16"/>
      <c r="L30" s="16"/>
      <c r="M30" s="16"/>
    </row>
    <row r="31" ht="45.6" customHeight="1" spans="1:13">
      <c r="A31" s="32"/>
      <c r="B31" s="31" t="s">
        <v>691</v>
      </c>
      <c r="C31" s="16" t="s">
        <v>759</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760</v>
      </c>
      <c r="M36" s="15"/>
    </row>
    <row r="37" ht="18.6" customHeight="1" spans="1:13">
      <c r="A37" s="32"/>
      <c r="B37" s="34"/>
      <c r="C37" s="15" t="s">
        <v>608</v>
      </c>
      <c r="D37" s="15"/>
      <c r="E37" s="15" t="s">
        <v>609</v>
      </c>
      <c r="F37" s="15"/>
      <c r="G37" s="15"/>
      <c r="H37" s="15" t="s">
        <v>610</v>
      </c>
      <c r="I37" s="15"/>
      <c r="J37" s="15"/>
      <c r="K37" s="15"/>
      <c r="L37" s="15" t="s">
        <v>611</v>
      </c>
      <c r="M37" s="15"/>
    </row>
    <row r="38" ht="34.2" customHeight="1" spans="1:13">
      <c r="A38" s="32"/>
      <c r="B38" s="34"/>
      <c r="C38" s="15" t="s">
        <v>694</v>
      </c>
      <c r="D38" s="15"/>
      <c r="E38" s="15" t="s">
        <v>633</v>
      </c>
      <c r="F38" s="15"/>
      <c r="G38" s="15"/>
      <c r="H38" s="17" t="s">
        <v>741</v>
      </c>
      <c r="I38" s="18"/>
      <c r="J38" s="18"/>
      <c r="K38" s="26"/>
      <c r="L38" s="15" t="s">
        <v>700</v>
      </c>
      <c r="M38" s="15"/>
    </row>
    <row r="39" ht="18.6" customHeight="1" spans="1:13">
      <c r="A39" s="32"/>
      <c r="B39" s="34"/>
      <c r="C39" s="15"/>
      <c r="D39" s="15"/>
      <c r="E39" s="15" t="s">
        <v>636</v>
      </c>
      <c r="F39" s="15"/>
      <c r="G39" s="15"/>
      <c r="H39" s="16" t="s">
        <v>736</v>
      </c>
      <c r="I39" s="16"/>
      <c r="J39" s="16"/>
      <c r="K39" s="16"/>
      <c r="L39" s="15" t="s">
        <v>700</v>
      </c>
      <c r="M39" s="15"/>
    </row>
    <row r="40" ht="18.6" customHeight="1" spans="1:13">
      <c r="A40" s="32"/>
      <c r="B40" s="34"/>
      <c r="C40" s="15"/>
      <c r="D40" s="15"/>
      <c r="E40" s="15" t="s">
        <v>638</v>
      </c>
      <c r="F40" s="15"/>
      <c r="G40" s="15"/>
      <c r="H40" s="16" t="s">
        <v>742</v>
      </c>
      <c r="I40" s="16"/>
      <c r="J40" s="16"/>
      <c r="K40" s="16"/>
      <c r="L40" s="15" t="s">
        <v>700</v>
      </c>
      <c r="M40" s="15"/>
    </row>
    <row r="41" ht="18.6" customHeight="1" spans="1:13">
      <c r="A41" s="32"/>
      <c r="B41" s="34"/>
      <c r="C41" s="15"/>
      <c r="D41" s="15"/>
      <c r="E41" s="15" t="s">
        <v>640</v>
      </c>
      <c r="F41" s="15"/>
      <c r="G41" s="15"/>
      <c r="H41" s="16" t="s">
        <v>736</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3">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A26:B29"/>
    <mergeCell ref="B19:C24"/>
    <mergeCell ref="C33:D36"/>
    <mergeCell ref="C38:D42"/>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8" max="8" width="6.75" customWidth="1"/>
    <col min="10" max="10" width="7.75" customWidth="1"/>
    <col min="11" max="11" width="5.87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362</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761</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5.4" customHeight="1" spans="1:13">
      <c r="A11" s="7"/>
      <c r="B11" s="8" t="s">
        <v>663</v>
      </c>
      <c r="C11" s="9"/>
      <c r="D11" s="16" t="s">
        <v>762</v>
      </c>
      <c r="E11" s="16"/>
      <c r="F11" s="16"/>
      <c r="G11" s="16"/>
      <c r="H11" s="16"/>
      <c r="I11" s="16"/>
      <c r="J11" s="16"/>
      <c r="K11" s="16"/>
      <c r="L11" s="16"/>
      <c r="M11" s="16"/>
    </row>
    <row r="12" ht="34.2" customHeight="1" spans="1:13">
      <c r="A12" s="7"/>
      <c r="B12" s="8" t="s">
        <v>665</v>
      </c>
      <c r="C12" s="9"/>
      <c r="D12" s="17"/>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0</v>
      </c>
      <c r="G14" s="15"/>
      <c r="H14" s="15"/>
      <c r="I14" s="15"/>
      <c r="J14" s="41">
        <v>5</v>
      </c>
      <c r="K14" s="41"/>
      <c r="L14" s="41"/>
      <c r="M14" s="41"/>
    </row>
    <row r="15" ht="15.6" spans="1:13">
      <c r="A15" s="7"/>
      <c r="B15" s="22"/>
      <c r="C15" s="23"/>
      <c r="D15" s="15" t="s">
        <v>673</v>
      </c>
      <c r="E15" s="15"/>
      <c r="F15" s="15">
        <v>0</v>
      </c>
      <c r="G15" s="15"/>
      <c r="H15" s="15"/>
      <c r="I15" s="15"/>
      <c r="J15" s="41">
        <v>5</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0</v>
      </c>
      <c r="G20" s="14"/>
      <c r="H20" s="9"/>
      <c r="I20" s="8">
        <v>5</v>
      </c>
      <c r="J20" s="14"/>
      <c r="K20" s="9"/>
      <c r="L20" s="16"/>
      <c r="M20" s="16"/>
    </row>
    <row r="21" ht="34.2" customHeight="1" spans="1:13">
      <c r="A21" s="7"/>
      <c r="B21" s="22"/>
      <c r="C21" s="23"/>
      <c r="D21" s="17" t="s">
        <v>362</v>
      </c>
      <c r="E21" s="26"/>
      <c r="F21" s="8">
        <v>0</v>
      </c>
      <c r="G21" s="14"/>
      <c r="H21" s="9"/>
      <c r="I21" s="8">
        <v>5</v>
      </c>
      <c r="J21" s="14"/>
      <c r="K21" s="9"/>
      <c r="L21" s="16"/>
      <c r="M21" s="16"/>
    </row>
    <row r="22" ht="15.6" spans="1:13">
      <c r="A22" s="7"/>
      <c r="B22" s="22"/>
      <c r="C22" s="23"/>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362</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762</v>
      </c>
      <c r="D30" s="16"/>
      <c r="E30" s="16"/>
      <c r="F30" s="16"/>
      <c r="G30" s="16"/>
      <c r="H30" s="16"/>
      <c r="I30" s="16"/>
      <c r="J30" s="16"/>
      <c r="K30" s="16"/>
      <c r="L30" s="16"/>
      <c r="M30" s="16"/>
    </row>
    <row r="31" ht="45.6" customHeight="1" spans="1:13">
      <c r="A31" s="32"/>
      <c r="B31" s="31" t="s">
        <v>691</v>
      </c>
      <c r="C31" s="16" t="s">
        <v>763</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764</v>
      </c>
      <c r="M36" s="15"/>
    </row>
    <row r="37" ht="18.6" customHeight="1" spans="1:13">
      <c r="A37" s="32"/>
      <c r="B37" s="34"/>
      <c r="C37" s="15" t="s">
        <v>608</v>
      </c>
      <c r="D37" s="15"/>
      <c r="E37" s="15" t="s">
        <v>609</v>
      </c>
      <c r="F37" s="15"/>
      <c r="G37" s="15"/>
      <c r="H37" s="15" t="s">
        <v>610</v>
      </c>
      <c r="I37" s="15"/>
      <c r="J37" s="15"/>
      <c r="K37" s="15"/>
      <c r="L37" s="15" t="s">
        <v>611</v>
      </c>
      <c r="M37" s="15"/>
    </row>
    <row r="38" ht="22.2" customHeight="1" spans="1:13">
      <c r="A38" s="32"/>
      <c r="B38" s="34"/>
      <c r="C38" s="15" t="s">
        <v>694</v>
      </c>
      <c r="D38" s="15"/>
      <c r="E38" s="15" t="s">
        <v>633</v>
      </c>
      <c r="F38" s="15"/>
      <c r="G38" s="15"/>
      <c r="H38" s="17" t="s">
        <v>765</v>
      </c>
      <c r="I38" s="18"/>
      <c r="J38" s="18"/>
      <c r="K38" s="26"/>
      <c r="L38" s="15" t="s">
        <v>700</v>
      </c>
      <c r="M38" s="15"/>
    </row>
    <row r="39" ht="18.6" customHeight="1" spans="1:13">
      <c r="A39" s="32"/>
      <c r="B39" s="34"/>
      <c r="C39" s="15"/>
      <c r="D39" s="15"/>
      <c r="E39" s="15" t="s">
        <v>636</v>
      </c>
      <c r="F39" s="15"/>
      <c r="G39" s="15"/>
      <c r="H39" s="16" t="s">
        <v>766</v>
      </c>
      <c r="I39" s="16"/>
      <c r="J39" s="16"/>
      <c r="K39" s="16"/>
      <c r="L39" s="15" t="s">
        <v>700</v>
      </c>
      <c r="M39" s="15"/>
    </row>
    <row r="40" ht="18.6" customHeight="1" spans="1:13">
      <c r="A40" s="32"/>
      <c r="B40" s="34"/>
      <c r="C40" s="15"/>
      <c r="D40" s="15"/>
      <c r="E40" s="15" t="s">
        <v>638</v>
      </c>
      <c r="F40" s="15"/>
      <c r="G40" s="15"/>
      <c r="H40" s="16" t="s">
        <v>767</v>
      </c>
      <c r="I40" s="16"/>
      <c r="J40" s="16"/>
      <c r="K40" s="16"/>
      <c r="L40" s="15" t="s">
        <v>700</v>
      </c>
      <c r="M40" s="15"/>
    </row>
    <row r="41" ht="18.6" customHeight="1" spans="1:13">
      <c r="A41" s="32"/>
      <c r="B41" s="34"/>
      <c r="C41" s="15"/>
      <c r="D41" s="15"/>
      <c r="E41" s="15" t="s">
        <v>640</v>
      </c>
      <c r="F41" s="15"/>
      <c r="G41" s="15"/>
      <c r="H41" s="16" t="s">
        <v>768</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2">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L1" sqref="L1:M1"/>
    </sheetView>
  </sheetViews>
  <sheetFormatPr defaultColWidth="9" defaultRowHeight="10.8"/>
  <cols>
    <col min="7" max="7" width="2.75" customWidth="1"/>
    <col min="8" max="8" width="6.75" customWidth="1"/>
    <col min="10" max="10" width="7.75" customWidth="1"/>
    <col min="11" max="11" width="9.12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364</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715</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5.4" customHeight="1" spans="1:13">
      <c r="A11" s="7"/>
      <c r="B11" s="8" t="s">
        <v>663</v>
      </c>
      <c r="C11" s="9"/>
      <c r="D11" s="16" t="s">
        <v>769</v>
      </c>
      <c r="E11" s="16"/>
      <c r="F11" s="16"/>
      <c r="G11" s="16"/>
      <c r="H11" s="16"/>
      <c r="I11" s="16"/>
      <c r="J11" s="16"/>
      <c r="K11" s="16"/>
      <c r="L11" s="16"/>
      <c r="M11" s="16"/>
    </row>
    <row r="12" ht="34.2" customHeight="1" spans="1:13">
      <c r="A12" s="7"/>
      <c r="B12" s="8" t="s">
        <v>665</v>
      </c>
      <c r="C12" s="9"/>
      <c r="D12" s="17" t="s">
        <v>770</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0</v>
      </c>
      <c r="G14" s="15"/>
      <c r="H14" s="15"/>
      <c r="I14" s="15"/>
      <c r="J14" s="41">
        <v>20</v>
      </c>
      <c r="K14" s="41"/>
      <c r="L14" s="41"/>
      <c r="M14" s="41"/>
    </row>
    <row r="15" ht="15.6" spans="1:13">
      <c r="A15" s="7"/>
      <c r="B15" s="22"/>
      <c r="C15" s="23"/>
      <c r="D15" s="15" t="s">
        <v>673</v>
      </c>
      <c r="E15" s="15"/>
      <c r="F15" s="15">
        <v>0</v>
      </c>
      <c r="G15" s="15"/>
      <c r="H15" s="15"/>
      <c r="I15" s="15"/>
      <c r="J15" s="41">
        <v>20</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0</v>
      </c>
      <c r="G20" s="14"/>
      <c r="H20" s="9"/>
      <c r="I20" s="8">
        <v>20</v>
      </c>
      <c r="J20" s="14"/>
      <c r="K20" s="9"/>
      <c r="L20" s="16"/>
      <c r="M20" s="16"/>
    </row>
    <row r="21" ht="34.2" customHeight="1" spans="1:13">
      <c r="A21" s="7"/>
      <c r="B21" s="22"/>
      <c r="C21" s="23"/>
      <c r="D21" s="17" t="s">
        <v>364</v>
      </c>
      <c r="E21" s="26"/>
      <c r="F21" s="8">
        <v>0</v>
      </c>
      <c r="G21" s="14"/>
      <c r="H21" s="9"/>
      <c r="I21" s="8">
        <v>20</v>
      </c>
      <c r="J21" s="14"/>
      <c r="K21" s="9"/>
      <c r="L21" s="16"/>
      <c r="M21" s="16"/>
    </row>
    <row r="22" ht="15.6" spans="1:13">
      <c r="A22" s="7"/>
      <c r="B22" s="22"/>
      <c r="C22" s="23"/>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364</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771</v>
      </c>
      <c r="D30" s="16"/>
      <c r="E30" s="16"/>
      <c r="F30" s="16"/>
      <c r="G30" s="16"/>
      <c r="H30" s="16"/>
      <c r="I30" s="16"/>
      <c r="J30" s="16"/>
      <c r="K30" s="16"/>
      <c r="L30" s="16"/>
      <c r="M30" s="16"/>
    </row>
    <row r="31" ht="45.6" customHeight="1" spans="1:13">
      <c r="A31" s="32"/>
      <c r="B31" s="31" t="s">
        <v>691</v>
      </c>
      <c r="C31" s="16" t="s">
        <v>772</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760</v>
      </c>
      <c r="M36" s="15"/>
    </row>
    <row r="37" ht="18.6" customHeight="1" spans="1:13">
      <c r="A37" s="32"/>
      <c r="B37" s="34"/>
      <c r="C37" s="15" t="s">
        <v>608</v>
      </c>
      <c r="D37" s="15"/>
      <c r="E37" s="15" t="s">
        <v>609</v>
      </c>
      <c r="F37" s="15"/>
      <c r="G37" s="15"/>
      <c r="H37" s="15" t="s">
        <v>610</v>
      </c>
      <c r="I37" s="15"/>
      <c r="J37" s="15"/>
      <c r="K37" s="15"/>
      <c r="L37" s="15" t="s">
        <v>611</v>
      </c>
      <c r="M37" s="15"/>
    </row>
    <row r="38" ht="22.2" customHeight="1" spans="1:13">
      <c r="A38" s="32"/>
      <c r="B38" s="34"/>
      <c r="C38" s="15" t="s">
        <v>694</v>
      </c>
      <c r="D38" s="15"/>
      <c r="E38" s="15" t="s">
        <v>633</v>
      </c>
      <c r="F38" s="15"/>
      <c r="G38" s="15"/>
      <c r="H38" s="17" t="s">
        <v>749</v>
      </c>
      <c r="I38" s="18"/>
      <c r="J38" s="18"/>
      <c r="K38" s="26"/>
      <c r="L38" s="15" t="s">
        <v>700</v>
      </c>
      <c r="M38" s="15"/>
    </row>
    <row r="39" ht="18.6" customHeight="1" spans="1:13">
      <c r="A39" s="32"/>
      <c r="B39" s="34"/>
      <c r="C39" s="15"/>
      <c r="D39" s="15"/>
      <c r="E39" s="15" t="s">
        <v>636</v>
      </c>
      <c r="F39" s="15"/>
      <c r="G39" s="15"/>
      <c r="H39" s="16" t="s">
        <v>773</v>
      </c>
      <c r="I39" s="16"/>
      <c r="J39" s="16"/>
      <c r="K39" s="16"/>
      <c r="L39" s="15" t="s">
        <v>700</v>
      </c>
      <c r="M39" s="15"/>
    </row>
    <row r="40" ht="40.8" customHeight="1" spans="1:13">
      <c r="A40" s="32"/>
      <c r="B40" s="34"/>
      <c r="C40" s="15"/>
      <c r="D40" s="15"/>
      <c r="E40" s="15" t="s">
        <v>638</v>
      </c>
      <c r="F40" s="15"/>
      <c r="G40" s="15"/>
      <c r="H40" s="16" t="s">
        <v>774</v>
      </c>
      <c r="I40" s="16"/>
      <c r="J40" s="16"/>
      <c r="K40" s="16"/>
      <c r="L40" s="15" t="s">
        <v>700</v>
      </c>
      <c r="M40" s="15"/>
    </row>
    <row r="41" ht="18.6" customHeight="1" spans="1:13">
      <c r="A41" s="32"/>
      <c r="B41" s="34"/>
      <c r="C41" s="15"/>
      <c r="D41" s="15"/>
      <c r="E41" s="15" t="s">
        <v>640</v>
      </c>
      <c r="F41" s="15"/>
      <c r="G41" s="15"/>
      <c r="H41" s="16" t="s">
        <v>775</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2">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7" workbookViewId="0">
      <selection activeCell="T9" sqref="T9"/>
    </sheetView>
  </sheetViews>
  <sheetFormatPr defaultColWidth="9" defaultRowHeight="10.8"/>
  <cols>
    <col min="7" max="7" width="2.75" customWidth="1"/>
    <col min="8" max="8" width="6.75" customWidth="1"/>
    <col min="10" max="10" width="7.75" customWidth="1"/>
    <col min="11" max="11" width="9.125" customWidth="1"/>
    <col min="13" max="13" width="10.125" customWidth="1"/>
  </cols>
  <sheetData>
    <row r="1" ht="17.4" spans="1:13">
      <c r="A1" s="1"/>
      <c r="B1" s="1"/>
      <c r="C1" s="2"/>
      <c r="D1" s="2"/>
      <c r="E1" s="2"/>
      <c r="F1" s="2"/>
      <c r="G1" s="2"/>
      <c r="H1" s="2"/>
      <c r="I1" s="2"/>
      <c r="J1" s="2"/>
      <c r="K1" s="2"/>
      <c r="L1" s="37" t="s">
        <v>649</v>
      </c>
      <c r="M1" s="37"/>
    </row>
    <row r="2" ht="28.2" spans="1:13">
      <c r="A2" s="3" t="s">
        <v>82</v>
      </c>
      <c r="B2" s="3"/>
      <c r="C2" s="3"/>
      <c r="D2" s="3"/>
      <c r="E2" s="3"/>
      <c r="F2" s="3"/>
      <c r="G2" s="3"/>
      <c r="H2" s="3"/>
      <c r="I2" s="3"/>
      <c r="J2" s="3"/>
      <c r="K2" s="3"/>
      <c r="L2" s="3"/>
      <c r="M2" s="3"/>
    </row>
    <row r="3" ht="20.4" spans="1:13">
      <c r="A3" s="4" t="s">
        <v>650</v>
      </c>
      <c r="B3" s="4"/>
      <c r="C3" s="4"/>
      <c r="D3" s="4"/>
      <c r="E3" s="4"/>
      <c r="F3" s="4"/>
      <c r="G3" s="4"/>
      <c r="H3" s="4"/>
      <c r="I3" s="4"/>
      <c r="J3" s="4"/>
      <c r="K3" s="4"/>
      <c r="L3" s="4"/>
      <c r="M3" s="4"/>
    </row>
    <row r="4" ht="15.6" spans="1:13">
      <c r="A4" s="5" t="s">
        <v>710</v>
      </c>
      <c r="B4" s="5"/>
      <c r="C4" s="5"/>
      <c r="D4" s="5"/>
      <c r="E4" s="5"/>
      <c r="F4" s="5"/>
      <c r="G4" s="5"/>
      <c r="H4" s="6"/>
      <c r="I4" s="38" t="s">
        <v>711</v>
      </c>
      <c r="J4" s="38"/>
      <c r="K4" s="38"/>
      <c r="L4" s="38"/>
      <c r="M4" s="38"/>
    </row>
    <row r="5" ht="19.8" customHeight="1" spans="1:13">
      <c r="A5" s="7" t="s">
        <v>652</v>
      </c>
      <c r="B5" s="8" t="s">
        <v>351</v>
      </c>
      <c r="C5" s="9"/>
      <c r="D5" s="10" t="s">
        <v>366</v>
      </c>
      <c r="E5" s="11"/>
      <c r="F5" s="11"/>
      <c r="G5" s="11"/>
      <c r="H5" s="11"/>
      <c r="I5" s="11"/>
      <c r="J5" s="11"/>
      <c r="K5" s="11"/>
      <c r="L5" s="11"/>
      <c r="M5" s="39"/>
    </row>
    <row r="6" ht="19.8" customHeight="1" spans="1:13">
      <c r="A6" s="7"/>
      <c r="B6" s="8" t="s">
        <v>653</v>
      </c>
      <c r="C6" s="9"/>
      <c r="D6" s="12" t="s">
        <v>727</v>
      </c>
      <c r="E6" s="13"/>
      <c r="F6" s="13"/>
      <c r="G6" s="13"/>
      <c r="H6" s="13"/>
      <c r="I6" s="13"/>
      <c r="J6" s="13"/>
      <c r="K6" s="13"/>
      <c r="L6" s="13"/>
      <c r="M6" s="40"/>
    </row>
    <row r="7" ht="19.8" customHeight="1" spans="1:13">
      <c r="A7" s="7"/>
      <c r="B7" s="8" t="s">
        <v>655</v>
      </c>
      <c r="C7" s="9"/>
      <c r="D7" s="8" t="s">
        <v>370</v>
      </c>
      <c r="E7" s="14"/>
      <c r="F7" s="9"/>
      <c r="G7" s="15" t="s">
        <v>656</v>
      </c>
      <c r="H7" s="15"/>
      <c r="I7" s="15"/>
      <c r="J7" s="15" t="s">
        <v>714</v>
      </c>
      <c r="K7" s="15"/>
      <c r="L7" s="15"/>
      <c r="M7" s="15"/>
    </row>
    <row r="8" ht="19.8" customHeight="1" spans="1:13">
      <c r="A8" s="7"/>
      <c r="B8" s="8" t="s">
        <v>658</v>
      </c>
      <c r="C8" s="9"/>
      <c r="D8" s="15" t="s">
        <v>659</v>
      </c>
      <c r="E8" s="15"/>
      <c r="F8" s="15"/>
      <c r="G8" s="15" t="s">
        <v>590</v>
      </c>
      <c r="H8" s="15"/>
      <c r="I8" s="15"/>
      <c r="J8" s="15">
        <v>5256361</v>
      </c>
      <c r="K8" s="15"/>
      <c r="L8" s="15"/>
      <c r="M8" s="15"/>
    </row>
    <row r="9" ht="30.6" customHeight="1" spans="1:13">
      <c r="A9" s="7"/>
      <c r="B9" s="8" t="s">
        <v>588</v>
      </c>
      <c r="C9" s="9"/>
      <c r="D9" s="15" t="s">
        <v>589</v>
      </c>
      <c r="E9" s="15"/>
      <c r="F9" s="15"/>
      <c r="G9" s="15" t="s">
        <v>590</v>
      </c>
      <c r="H9" s="15"/>
      <c r="I9" s="15"/>
      <c r="J9" s="15">
        <v>5256361</v>
      </c>
      <c r="K9" s="15"/>
      <c r="L9" s="15"/>
      <c r="M9" s="15"/>
    </row>
    <row r="10" ht="48" customHeight="1" spans="1:13">
      <c r="A10" s="7"/>
      <c r="B10" s="8" t="s">
        <v>661</v>
      </c>
      <c r="C10" s="9"/>
      <c r="D10" s="16" t="s">
        <v>662</v>
      </c>
      <c r="E10" s="16"/>
      <c r="F10" s="16"/>
      <c r="G10" s="16"/>
      <c r="H10" s="16"/>
      <c r="I10" s="16"/>
      <c r="J10" s="16"/>
      <c r="K10" s="16"/>
      <c r="L10" s="16"/>
      <c r="M10" s="16"/>
    </row>
    <row r="11" ht="35.4" customHeight="1" spans="1:13">
      <c r="A11" s="7"/>
      <c r="B11" s="8" t="s">
        <v>663</v>
      </c>
      <c r="C11" s="9"/>
      <c r="D11" s="16" t="s">
        <v>776</v>
      </c>
      <c r="E11" s="16"/>
      <c r="F11" s="16"/>
      <c r="G11" s="16"/>
      <c r="H11" s="16"/>
      <c r="I11" s="16"/>
      <c r="J11" s="16"/>
      <c r="K11" s="16"/>
      <c r="L11" s="16"/>
      <c r="M11" s="16"/>
    </row>
    <row r="12" ht="34.2" customHeight="1" spans="1:13">
      <c r="A12" s="7"/>
      <c r="B12" s="8" t="s">
        <v>665</v>
      </c>
      <c r="C12" s="9"/>
      <c r="D12" s="17" t="s">
        <v>777</v>
      </c>
      <c r="E12" s="18"/>
      <c r="F12" s="18"/>
      <c r="G12" s="18"/>
      <c r="H12" s="18"/>
      <c r="I12" s="18"/>
      <c r="J12" s="18"/>
      <c r="K12" s="18"/>
      <c r="L12" s="18"/>
      <c r="M12" s="26"/>
    </row>
    <row r="13" ht="15.6" spans="1:13">
      <c r="A13" s="7" t="s">
        <v>667</v>
      </c>
      <c r="B13" s="19" t="s">
        <v>668</v>
      </c>
      <c r="C13" s="20"/>
      <c r="D13" s="21" t="s">
        <v>669</v>
      </c>
      <c r="E13" s="21"/>
      <c r="F13" s="21" t="s">
        <v>670</v>
      </c>
      <c r="G13" s="21"/>
      <c r="H13" s="21"/>
      <c r="I13" s="21"/>
      <c r="J13" s="21" t="s">
        <v>671</v>
      </c>
      <c r="K13" s="21"/>
      <c r="L13" s="21"/>
      <c r="M13" s="21"/>
    </row>
    <row r="14" ht="15.6" spans="1:13">
      <c r="A14" s="7"/>
      <c r="B14" s="22"/>
      <c r="C14" s="23"/>
      <c r="D14" s="15" t="s">
        <v>672</v>
      </c>
      <c r="E14" s="15"/>
      <c r="F14" s="15">
        <v>0</v>
      </c>
      <c r="G14" s="15"/>
      <c r="H14" s="15"/>
      <c r="I14" s="15"/>
      <c r="J14" s="41">
        <v>80</v>
      </c>
      <c r="K14" s="41"/>
      <c r="L14" s="41"/>
      <c r="M14" s="41"/>
    </row>
    <row r="15" ht="15.6" spans="1:13">
      <c r="A15" s="7"/>
      <c r="B15" s="22"/>
      <c r="C15" s="23"/>
      <c r="D15" s="15" t="s">
        <v>673</v>
      </c>
      <c r="E15" s="15"/>
      <c r="F15" s="15">
        <v>0</v>
      </c>
      <c r="G15" s="15"/>
      <c r="H15" s="15"/>
      <c r="I15" s="15"/>
      <c r="J15" s="41">
        <v>80</v>
      </c>
      <c r="K15" s="41"/>
      <c r="L15" s="41"/>
      <c r="M15" s="41"/>
    </row>
    <row r="16" ht="15.6" spans="1:13">
      <c r="A16" s="7"/>
      <c r="B16" s="22"/>
      <c r="C16" s="23"/>
      <c r="D16" s="15" t="s">
        <v>674</v>
      </c>
      <c r="E16" s="15"/>
      <c r="F16" s="15"/>
      <c r="G16" s="15"/>
      <c r="H16" s="15"/>
      <c r="I16" s="15"/>
      <c r="J16" s="15"/>
      <c r="K16" s="15"/>
      <c r="L16" s="15"/>
      <c r="M16" s="15"/>
    </row>
    <row r="17" ht="15.6" spans="1:13">
      <c r="A17" s="7"/>
      <c r="B17" s="22"/>
      <c r="C17" s="23"/>
      <c r="D17" s="15" t="s">
        <v>675</v>
      </c>
      <c r="E17" s="15"/>
      <c r="F17" s="15"/>
      <c r="G17" s="15"/>
      <c r="H17" s="15"/>
      <c r="I17" s="15"/>
      <c r="J17" s="15"/>
      <c r="K17" s="15"/>
      <c r="L17" s="15"/>
      <c r="M17" s="15"/>
    </row>
    <row r="18" ht="15.6" spans="1:13">
      <c r="A18" s="7"/>
      <c r="B18" s="24"/>
      <c r="C18" s="25"/>
      <c r="D18" s="15" t="s">
        <v>676</v>
      </c>
      <c r="E18" s="15"/>
      <c r="F18" s="15"/>
      <c r="G18" s="15"/>
      <c r="H18" s="15"/>
      <c r="I18" s="15"/>
      <c r="J18" s="15"/>
      <c r="K18" s="15"/>
      <c r="L18" s="15"/>
      <c r="M18" s="15"/>
    </row>
    <row r="19" ht="15.6" spans="1:13">
      <c r="A19" s="7"/>
      <c r="B19" s="19" t="s">
        <v>677</v>
      </c>
      <c r="C19" s="20"/>
      <c r="D19" s="15" t="s">
        <v>669</v>
      </c>
      <c r="E19" s="15"/>
      <c r="F19" s="15" t="s">
        <v>678</v>
      </c>
      <c r="G19" s="15"/>
      <c r="H19" s="15"/>
      <c r="I19" s="15" t="s">
        <v>679</v>
      </c>
      <c r="J19" s="15"/>
      <c r="K19" s="15"/>
      <c r="L19" s="15" t="s">
        <v>680</v>
      </c>
      <c r="M19" s="15"/>
    </row>
    <row r="20" ht="15.6" spans="1:13">
      <c r="A20" s="7"/>
      <c r="B20" s="22"/>
      <c r="C20" s="23"/>
      <c r="D20" s="15" t="s">
        <v>672</v>
      </c>
      <c r="E20" s="15"/>
      <c r="F20" s="8">
        <v>0</v>
      </c>
      <c r="G20" s="14"/>
      <c r="H20" s="9"/>
      <c r="I20" s="8">
        <v>80</v>
      </c>
      <c r="J20" s="14"/>
      <c r="K20" s="9"/>
      <c r="L20" s="16"/>
      <c r="M20" s="16"/>
    </row>
    <row r="21" ht="34.2" customHeight="1" spans="1:13">
      <c r="A21" s="7"/>
      <c r="B21" s="22"/>
      <c r="C21" s="23"/>
      <c r="D21" s="17" t="s">
        <v>366</v>
      </c>
      <c r="E21" s="26"/>
      <c r="F21" s="8">
        <v>0</v>
      </c>
      <c r="G21" s="14"/>
      <c r="H21" s="9"/>
      <c r="I21" s="8">
        <v>80</v>
      </c>
      <c r="J21" s="14"/>
      <c r="K21" s="9"/>
      <c r="L21" s="16"/>
      <c r="M21" s="16"/>
    </row>
    <row r="22" ht="15.6" spans="1:13">
      <c r="A22" s="7"/>
      <c r="B22" s="22"/>
      <c r="C22" s="23"/>
      <c r="F22" s="8"/>
      <c r="G22" s="14"/>
      <c r="H22" s="9"/>
      <c r="I22" s="8"/>
      <c r="J22" s="14"/>
      <c r="K22" s="9"/>
      <c r="L22" s="16"/>
      <c r="M22" s="16"/>
    </row>
    <row r="23" ht="15.6" spans="1:13">
      <c r="A23" s="7"/>
      <c r="B23" s="22"/>
      <c r="C23" s="23"/>
      <c r="D23" s="17"/>
      <c r="E23" s="26"/>
      <c r="F23" s="15"/>
      <c r="G23" s="15"/>
      <c r="H23" s="15"/>
      <c r="I23" s="15"/>
      <c r="J23" s="15"/>
      <c r="K23" s="15"/>
      <c r="L23" s="15"/>
      <c r="M23" s="15"/>
    </row>
    <row r="24" ht="15.6" spans="1:13">
      <c r="A24" s="7"/>
      <c r="B24" s="24"/>
      <c r="C24" s="25"/>
      <c r="D24" s="16"/>
      <c r="E24" s="16"/>
      <c r="F24" s="16"/>
      <c r="G24" s="16"/>
      <c r="H24" s="16"/>
      <c r="I24" s="16"/>
      <c r="J24" s="16"/>
      <c r="K24" s="16"/>
      <c r="L24" s="16"/>
      <c r="M24" s="16"/>
    </row>
    <row r="25" ht="48" customHeight="1" spans="1:13">
      <c r="A25" s="27" t="s">
        <v>681</v>
      </c>
      <c r="B25" s="27"/>
      <c r="C25" s="27"/>
      <c r="D25" s="28" t="s">
        <v>682</v>
      </c>
      <c r="E25" s="28"/>
      <c r="F25" s="28"/>
      <c r="G25" s="28"/>
      <c r="H25" s="28"/>
      <c r="I25" s="28"/>
      <c r="J25" s="28"/>
      <c r="K25" s="28"/>
      <c r="L25" s="28"/>
      <c r="M25" s="28"/>
    </row>
    <row r="26" ht="15.6" spans="1:13">
      <c r="A26" s="27" t="s">
        <v>683</v>
      </c>
      <c r="B26" s="27"/>
      <c r="C26" s="21" t="s">
        <v>684</v>
      </c>
      <c r="D26" s="21"/>
      <c r="E26" s="21"/>
      <c r="F26" s="21"/>
      <c r="G26" s="21"/>
      <c r="H26" s="21" t="s">
        <v>685</v>
      </c>
      <c r="I26" s="21"/>
      <c r="J26" s="21"/>
      <c r="K26" s="21" t="s">
        <v>686</v>
      </c>
      <c r="L26" s="21"/>
      <c r="M26" s="21"/>
    </row>
    <row r="27" ht="15.6" spans="1:13">
      <c r="A27" s="27"/>
      <c r="B27" s="27"/>
      <c r="C27" s="16" t="s">
        <v>366</v>
      </c>
      <c r="D27" s="16"/>
      <c r="E27" s="16"/>
      <c r="F27" s="16"/>
      <c r="G27" s="16"/>
      <c r="H27" s="15" t="s">
        <v>687</v>
      </c>
      <c r="I27" s="15"/>
      <c r="J27" s="15"/>
      <c r="K27" s="15" t="s">
        <v>688</v>
      </c>
      <c r="L27" s="15"/>
      <c r="M27" s="15"/>
    </row>
    <row r="28" ht="15.6" spans="1:13">
      <c r="A28" s="27"/>
      <c r="B28" s="27"/>
      <c r="C28" s="16"/>
      <c r="D28" s="16"/>
      <c r="E28" s="16"/>
      <c r="F28" s="16"/>
      <c r="G28" s="16"/>
      <c r="H28" s="15"/>
      <c r="I28" s="15"/>
      <c r="J28" s="15"/>
      <c r="K28" s="29"/>
      <c r="L28" s="29"/>
      <c r="M28" s="29"/>
    </row>
    <row r="29" ht="15.6" spans="1:13">
      <c r="A29" s="27"/>
      <c r="B29" s="27"/>
      <c r="C29" s="16"/>
      <c r="D29" s="16"/>
      <c r="E29" s="16"/>
      <c r="F29" s="16"/>
      <c r="G29" s="16"/>
      <c r="H29" s="29"/>
      <c r="I29" s="29"/>
      <c r="J29" s="29"/>
      <c r="K29" s="29"/>
      <c r="L29" s="29"/>
      <c r="M29" s="29"/>
    </row>
    <row r="30" ht="33.6" customHeight="1" spans="1:13">
      <c r="A30" s="30" t="s">
        <v>689</v>
      </c>
      <c r="B30" s="31" t="s">
        <v>690</v>
      </c>
      <c r="C30" s="16" t="s">
        <v>776</v>
      </c>
      <c r="D30" s="16"/>
      <c r="E30" s="16"/>
      <c r="F30" s="16"/>
      <c r="G30" s="16"/>
      <c r="H30" s="16"/>
      <c r="I30" s="16"/>
      <c r="J30" s="16"/>
      <c r="K30" s="16"/>
      <c r="L30" s="16"/>
      <c r="M30" s="16"/>
    </row>
    <row r="31" ht="45.6" customHeight="1" spans="1:13">
      <c r="A31" s="32"/>
      <c r="B31" s="31" t="s">
        <v>691</v>
      </c>
      <c r="C31" s="16" t="s">
        <v>778</v>
      </c>
      <c r="D31" s="16"/>
      <c r="E31" s="16"/>
      <c r="F31" s="16"/>
      <c r="G31" s="16"/>
      <c r="H31" s="16"/>
      <c r="I31" s="16"/>
      <c r="J31" s="16"/>
      <c r="K31" s="16"/>
      <c r="L31" s="16"/>
      <c r="M31" s="16"/>
    </row>
    <row r="32" ht="18.6" customHeight="1" spans="1:13">
      <c r="A32" s="32"/>
      <c r="B32" s="33" t="s">
        <v>693</v>
      </c>
      <c r="C32" s="15" t="s">
        <v>608</v>
      </c>
      <c r="D32" s="15"/>
      <c r="E32" s="15" t="s">
        <v>609</v>
      </c>
      <c r="F32" s="15"/>
      <c r="G32" s="15"/>
      <c r="H32" s="15" t="s">
        <v>610</v>
      </c>
      <c r="I32" s="15"/>
      <c r="J32" s="15"/>
      <c r="K32" s="15"/>
      <c r="L32" s="15" t="s">
        <v>611</v>
      </c>
      <c r="M32" s="15"/>
    </row>
    <row r="33" ht="18.6" customHeight="1" spans="1:13">
      <c r="A33" s="32"/>
      <c r="B33" s="34"/>
      <c r="C33" s="15" t="s">
        <v>694</v>
      </c>
      <c r="D33" s="15"/>
      <c r="E33" s="15" t="s">
        <v>613</v>
      </c>
      <c r="F33" s="15"/>
      <c r="G33" s="15"/>
      <c r="H33" s="16" t="s">
        <v>695</v>
      </c>
      <c r="I33" s="16"/>
      <c r="J33" s="16"/>
      <c r="K33" s="16"/>
      <c r="L33" s="15" t="s">
        <v>631</v>
      </c>
      <c r="M33" s="15"/>
    </row>
    <row r="34" ht="18.6" customHeight="1" spans="1:13">
      <c r="A34" s="32"/>
      <c r="B34" s="34"/>
      <c r="C34" s="15"/>
      <c r="D34" s="15"/>
      <c r="E34" s="15" t="s">
        <v>620</v>
      </c>
      <c r="F34" s="15"/>
      <c r="G34" s="15"/>
      <c r="H34" s="16" t="s">
        <v>695</v>
      </c>
      <c r="I34" s="16"/>
      <c r="J34" s="16"/>
      <c r="K34" s="16"/>
      <c r="L34" s="15" t="s">
        <v>631</v>
      </c>
      <c r="M34" s="15"/>
    </row>
    <row r="35" ht="18.6" customHeight="1" spans="1:13">
      <c r="A35" s="32"/>
      <c r="B35" s="34"/>
      <c r="C35" s="15"/>
      <c r="D35" s="15"/>
      <c r="E35" s="15" t="s">
        <v>626</v>
      </c>
      <c r="F35" s="15"/>
      <c r="G35" s="15"/>
      <c r="H35" s="16" t="s">
        <v>696</v>
      </c>
      <c r="I35" s="16"/>
      <c r="J35" s="16"/>
      <c r="K35" s="16"/>
      <c r="L35" s="15" t="s">
        <v>688</v>
      </c>
      <c r="M35" s="15"/>
    </row>
    <row r="36" ht="18.6" customHeight="1" spans="1:13">
      <c r="A36" s="32"/>
      <c r="B36" s="34"/>
      <c r="C36" s="15"/>
      <c r="D36" s="15"/>
      <c r="E36" s="15" t="s">
        <v>629</v>
      </c>
      <c r="F36" s="15"/>
      <c r="G36" s="15"/>
      <c r="H36" s="16" t="s">
        <v>697</v>
      </c>
      <c r="I36" s="16"/>
      <c r="J36" s="16"/>
      <c r="K36" s="16"/>
      <c r="L36" s="15" t="s">
        <v>779</v>
      </c>
      <c r="M36" s="15"/>
    </row>
    <row r="37" ht="18.6" customHeight="1" spans="1:13">
      <c r="A37" s="32"/>
      <c r="B37" s="34"/>
      <c r="C37" s="15" t="s">
        <v>608</v>
      </c>
      <c r="D37" s="15"/>
      <c r="E37" s="15" t="s">
        <v>609</v>
      </c>
      <c r="F37" s="15"/>
      <c r="G37" s="15"/>
      <c r="H37" s="15" t="s">
        <v>610</v>
      </c>
      <c r="I37" s="15"/>
      <c r="J37" s="15"/>
      <c r="K37" s="15"/>
      <c r="L37" s="15" t="s">
        <v>611</v>
      </c>
      <c r="M37" s="15"/>
    </row>
    <row r="38" ht="22.2" customHeight="1" spans="1:13">
      <c r="A38" s="32"/>
      <c r="B38" s="34"/>
      <c r="C38" s="15" t="s">
        <v>694</v>
      </c>
      <c r="D38" s="15"/>
      <c r="E38" s="15" t="s">
        <v>633</v>
      </c>
      <c r="F38" s="15"/>
      <c r="G38" s="15"/>
      <c r="H38" s="17" t="s">
        <v>780</v>
      </c>
      <c r="I38" s="18"/>
      <c r="J38" s="18"/>
      <c r="K38" s="26"/>
      <c r="L38" s="15" t="s">
        <v>700</v>
      </c>
      <c r="M38" s="15"/>
    </row>
    <row r="39" ht="18.6" customHeight="1" spans="1:13">
      <c r="A39" s="32"/>
      <c r="B39" s="34"/>
      <c r="C39" s="15"/>
      <c r="D39" s="15"/>
      <c r="E39" s="15" t="s">
        <v>636</v>
      </c>
      <c r="F39" s="15"/>
      <c r="G39" s="15"/>
      <c r="H39" s="16" t="s">
        <v>781</v>
      </c>
      <c r="I39" s="16"/>
      <c r="J39" s="16"/>
      <c r="K39" s="16"/>
      <c r="L39" s="15" t="s">
        <v>700</v>
      </c>
      <c r="M39" s="15"/>
    </row>
    <row r="40" ht="28.8" customHeight="1" spans="1:13">
      <c r="A40" s="32"/>
      <c r="B40" s="34"/>
      <c r="C40" s="15"/>
      <c r="D40" s="15"/>
      <c r="E40" s="15" t="s">
        <v>638</v>
      </c>
      <c r="F40" s="15"/>
      <c r="G40" s="15"/>
      <c r="H40" s="16" t="s">
        <v>782</v>
      </c>
      <c r="I40" s="16"/>
      <c r="J40" s="16"/>
      <c r="K40" s="16"/>
      <c r="L40" s="15" t="s">
        <v>700</v>
      </c>
      <c r="M40" s="15"/>
    </row>
    <row r="41" ht="18.6" customHeight="1" spans="1:13">
      <c r="A41" s="32"/>
      <c r="B41" s="34"/>
      <c r="C41" s="15"/>
      <c r="D41" s="15"/>
      <c r="E41" s="15" t="s">
        <v>640</v>
      </c>
      <c r="F41" s="15"/>
      <c r="G41" s="15"/>
      <c r="H41" s="16" t="s">
        <v>783</v>
      </c>
      <c r="I41" s="16"/>
      <c r="J41" s="16"/>
      <c r="K41" s="16"/>
      <c r="L41" s="15" t="s">
        <v>700</v>
      </c>
      <c r="M41" s="15"/>
    </row>
    <row r="42" ht="18.6" customHeight="1" spans="1:13">
      <c r="A42" s="32"/>
      <c r="B42" s="34"/>
      <c r="C42" s="15"/>
      <c r="D42" s="15"/>
      <c r="E42" s="15" t="s">
        <v>642</v>
      </c>
      <c r="F42" s="15"/>
      <c r="G42" s="15"/>
      <c r="H42" s="16" t="s">
        <v>726</v>
      </c>
      <c r="I42" s="16"/>
      <c r="J42" s="16"/>
      <c r="K42" s="16"/>
      <c r="L42" s="42">
        <v>1</v>
      </c>
      <c r="M42" s="15"/>
    </row>
    <row r="43" ht="24" customHeight="1" spans="1:13">
      <c r="A43" s="27" t="s">
        <v>702</v>
      </c>
      <c r="B43" s="27"/>
      <c r="C43" s="27"/>
      <c r="D43" s="8" t="s">
        <v>646</v>
      </c>
      <c r="E43" s="14"/>
      <c r="F43" s="14"/>
      <c r="G43" s="14"/>
      <c r="H43" s="14"/>
      <c r="I43" s="14"/>
      <c r="J43" s="14"/>
      <c r="K43" s="14"/>
      <c r="L43" s="14"/>
      <c r="M43" s="9"/>
    </row>
    <row r="44" ht="46.8" customHeight="1" spans="1:13">
      <c r="A44" s="27" t="s">
        <v>703</v>
      </c>
      <c r="B44" s="27"/>
      <c r="C44" s="27"/>
      <c r="D44" s="35" t="s">
        <v>704</v>
      </c>
      <c r="E44" s="36"/>
      <c r="F44" s="36"/>
      <c r="G44" s="36"/>
      <c r="H44" s="36"/>
      <c r="I44" s="36"/>
      <c r="J44" s="36"/>
      <c r="K44" s="36"/>
      <c r="L44" s="36"/>
      <c r="M44" s="43"/>
    </row>
  </sheetData>
  <mergeCells count="132">
    <mergeCell ref="L1:M1"/>
    <mergeCell ref="A2:M2"/>
    <mergeCell ref="A3:M3"/>
    <mergeCell ref="A4:G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封面</vt:lpstr>
      <vt:lpstr>目录</vt: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单位人员情况表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部门整体支出预算绩效目标申报表</vt:lpstr>
      <vt:lpstr>兰家洞水利工伤人员伤残补助</vt:lpstr>
      <vt:lpstr>兰家洞电力自供区移交量补偿</vt:lpstr>
      <vt:lpstr>河湖划界</vt:lpstr>
      <vt:lpstr>城区堤垸排渍电费</vt:lpstr>
      <vt:lpstr>防汛物资储备</vt:lpstr>
      <vt:lpstr>河长制河道保洁</vt:lpstr>
      <vt:lpstr>防汛</vt:lpstr>
      <vt:lpstr>城区电排及滨江拦河闸维修养护</vt:lpstr>
      <vt:lpstr>水政大队执法专项经费</vt:lpstr>
      <vt:lpstr>“一河一策”实施方案编制</vt:lpstr>
      <vt:lpstr>移民库区专项配套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2021-11-18T01:15:00Z</cp:lastPrinted>
  <dcterms:modified xsi:type="dcterms:W3CDTF">2023-06-12T02:43:35Z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4725000</vt:i4>
  </property>
  <property fmtid="{D5CDD505-2E9C-101B-9397-08002B2CF9AE}" pid="3" name="ICV">
    <vt:lpwstr>8F5862B13CC648D29DDAF8ED0F0F578D_13</vt:lpwstr>
  </property>
  <property fmtid="{D5CDD505-2E9C-101B-9397-08002B2CF9AE}" pid="4" name="KSOProductBuildVer">
    <vt:lpwstr>2052-11.1.0.14309</vt:lpwstr>
  </property>
</Properties>
</file>