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3350" tabRatio="953" firstSheet="24" activeTab="26"/>
  </bookViews>
  <sheets>
    <sheet name="单位预算收支总表" sheetId="3" r:id="rId1"/>
    <sheet name="单位收入总体情况表" sheetId="4" r:id="rId2"/>
    <sheet name="单位支出总体情况表" sheetId="6" r:id="rId3"/>
    <sheet name="财政拨款收支总表" sheetId="52" r:id="rId4"/>
    <sheet name="一般公共预算支出情况表" sheetId="7" r:id="rId5"/>
    <sheet name="一般公共预算基本支出情况表" sheetId="60"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59"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61" r:id="rId23"/>
    <sheet name="一般公共预算拨款--经费拨款预算表(按政府预算经济分类)" sheetId="62" r:id="rId24"/>
    <sheet name="纳入专户管理的非税收入拨款支出预算表(按部门预算经济分类)" sheetId="63" r:id="rId25"/>
    <sheet name="纳入专户管理的非税收入拨款支出预算表(按政府预算经济分类)" sheetId="64" r:id="rId26"/>
    <sheet name="整体绩效目标表" sheetId="54" r:id="rId27"/>
    <sheet name="不动产登记一体化平台建设支出预算绩效目标申报表" sheetId="57" r:id="rId28"/>
    <sheet name="不动产登记存量数据整合支出预算绩效目标申报表" sheetId="58" r:id="rId29"/>
  </sheets>
  <definedNames>
    <definedName name="_xlnm.Print_Area" localSheetId="1">单位收入总体情况表!$A$1:$N$9</definedName>
    <definedName name="_xlnm.Print_Area" localSheetId="0">单位预算收支总表!$A$1:$H$36</definedName>
    <definedName name="_xlnm.Print_Area" localSheetId="2">单位支出总体情况表!$A$1:$O$12</definedName>
    <definedName name="_xlnm.Print_Area" localSheetId="16">'单位支出总体情况表(政府预算)'!$A$1:$S$10</definedName>
    <definedName name="_xlnm.Print_Area" localSheetId="12">非税收入计划表!$A$1:$U$8</definedName>
    <definedName name="_xlnm.Print_Area" localSheetId="13">上年结转支出预算表!$A$1:$U$6</definedName>
    <definedName name="_xlnm.Print_Area" localSheetId="21">'上年结转支出预算表(政府预算)'!$A$1:$P$6</definedName>
    <definedName name="_xlnm.Print_Area" localSheetId="4">一般公共预算支出情况表!$A$1:$U$16</definedName>
    <definedName name="_xlnm.Print_Area" localSheetId="8">一般公共预算支出情况表—对个人和家庭的补助!$A$1:$N$6</definedName>
    <definedName name="_xlnm.Print_Area" localSheetId="19">'一般公共预算支出情况表—对个人和家庭的补助(政府预算)'!$A$1:$I$5</definedName>
    <definedName name="_xlnm.Print_Area" localSheetId="6">一般公共预算支出情况表—工资福利支出!$A$1:$X$10</definedName>
    <definedName name="_xlnm.Print_Area" localSheetId="17">'一般公共预算支出情况表—工资福利支出(政府预算)'!$A$1:$L$9</definedName>
    <definedName name="_xlnm.Print_Area" localSheetId="7">一般公共预算支出情况表—商品和服务支出!$A$1:$U$10</definedName>
    <definedName name="_xlnm.Print_Area" localSheetId="18">'一般公共预算支出情况表—商品和服务支出(政府预算)'!$A$1:$Q$9</definedName>
    <definedName name="_xlnm.Print_Area" localSheetId="14">政府采购预算表!$A$1:$S$7</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13">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一般公共预算支出情况表—对个人和家庭的补助!$1:$6</definedName>
    <definedName name="_xlnm.Print_Titles" localSheetId="19">'一般公共预算支出情况表—对个人和家庭的补助(政府预算)'!$1:$5</definedName>
    <definedName name="_xlnm.Print_Titles" localSheetId="6">一般公共预算支出情况表—工资福利支出!$1:$6</definedName>
    <definedName name="_xlnm.Print_Titles" localSheetId="17">'一般公共预算支出情况表—工资福利支出(政府预算)'!$1:$5</definedName>
    <definedName name="_xlnm.Print_Titles" localSheetId="7">一般公共预算支出情况表—商品和服务支出!$1:$6</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5" hidden="1">一般公共预算基本支出情况表!$A$4:$H$31</definedName>
    <definedName name="_xlnm.Print_Area" localSheetId="5">一般公共预算基本支出情况表!$A$1:$F$31</definedName>
    <definedName name="_xlnm.Print_Titles" localSheetId="5">一般公共预算基本支出情况表!$1:$6</definedName>
    <definedName name="_xlnm.Print_Area" localSheetId="22">'一般公共预算拨款--经费拨款预算表(按部门预算经济分类)'!$A$1:$W$65</definedName>
    <definedName name="_xlnm.Print_Titles" localSheetId="22">'一般公共预算拨款--经费拨款预算表(按部门预算经济分类)'!$1:$7</definedName>
    <definedName name="_xlnm.Print_Area" localSheetId="23">'一般公共预算拨款--经费拨款预算表(按政府预算经济分类)'!$A$1:$P$23</definedName>
    <definedName name="_xlnm.Print_Titles" localSheetId="23">'一般公共预算拨款--经费拨款预算表(按政府预算经济分类)'!$1:$6</definedName>
    <definedName name="_xlnm.Print_Area" localSheetId="25">'纳入专户管理的非税收入拨款支出预算表(按政府预算经济分类)'!$A$1:$P$6</definedName>
    <definedName name="_xlnm.Print_Titles" localSheetId="25">'纳入专户管理的非税收入拨款支出预算表(按政府预算经济分类)'!$1:$6</definedName>
  </definedNames>
  <calcPr calcId="144525"/>
</workbook>
</file>

<file path=xl/sharedStrings.xml><?xml version="1.0" encoding="utf-8"?>
<sst xmlns="http://schemas.openxmlformats.org/spreadsheetml/2006/main" count="1109" uniqueCount="511">
  <si>
    <t xml:space="preserve">                                                      </t>
  </si>
  <si>
    <t>预算01表</t>
  </si>
  <si>
    <t>单  位  预  算  收  支  总  表</t>
  </si>
  <si>
    <t>单位:汨罗市不动产登记中心</t>
  </si>
  <si>
    <t>2021年度</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</si>
  <si>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</si>
  <si>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</si>
  <si>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</si>
  <si>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</si>
  <si>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</si>
  <si>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</si>
  <si>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</si>
  <si>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</si>
  <si>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</si>
  <si>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</si>
  <si>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</si>
  <si>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</si>
  <si>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</si>
  <si>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</si>
  <si>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</si>
  <si>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</si>
  <si>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</si>
  <si>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</si>
  <si>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</si>
  <si>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</si>
  <si>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</si>
  <si>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</si>
  <si>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</si>
  <si>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</si>
  <si>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</si>
  <si>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</si>
  <si>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</si>
  <si>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</si>
  <si>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</si>
  <si>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</si>
  <si>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</si>
  <si>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</si>
  <si>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</si>
  <si>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</si>
  <si>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</si>
  <si>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</si>
  <si>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</si>
  <si>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</si>
  <si>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</si>
  <si>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</si>
  <si>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</si>
  <si>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</si>
  <si>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</si>
  <si>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</si>
  <si>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</si>
  <si>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</si>
  <si>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</si>
  <si>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</si>
  <si>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</si>
  <si>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</si>
  <si>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</si>
  <si>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</si>
  <si>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</si>
  <si>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</si>
  <si>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</si>
  <si>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</si>
  <si>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</si>
  <si>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</si>
  <si>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</si>
  <si>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</si>
  <si>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</si>
  <si>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</si>
  <si>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</si>
  <si>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</si>
  <si>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</si>
  <si>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</si>
  <si>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</si>
  <si>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</si>
  <si>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</si>
  <si>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</si>
  <si>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</si>
  <si>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</si>
  <si>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</si>
  <si>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</si>
  <si>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</si>
  <si>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</si>
  <si>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</si>
  <si>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</si>
  <si>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</si>
  <si>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</si>
  <si>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</si>
  <si>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</si>
  <si>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</si>
  <si>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</si>
  <si>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汨罗市不动产登记中心</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</si>
  <si>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</si>
  <si>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</si>
  <si>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</si>
  <si>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</si>
  <si>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</si>
  <si>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</si>
  <si>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</si>
  <si>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</si>
  <si>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</si>
  <si>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</si>
  <si>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</si>
  <si>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</si>
  <si>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</si>
  <si>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</si>
  <si>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</si>
  <si>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</si>
  <si>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</si>
  <si>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401008</t>
  </si>
  <si>
    <t>合计</t>
  </si>
  <si>
    <t>预算03表</t>
  </si>
  <si>
    <t>单位支出总体情况表</t>
  </si>
  <si>
    <t>功能科目</t>
  </si>
  <si>
    <t>单位名称(功能科目)</t>
  </si>
  <si>
    <t>总  计</t>
  </si>
  <si>
    <t>公共财政拨款合计</t>
  </si>
  <si>
    <t>其他一般公共服务支出</t>
  </si>
  <si>
    <t>其他国有土地使用权出让收入安排的支出</t>
  </si>
  <si>
    <t>事业运行</t>
  </si>
  <si>
    <t>住房公积金</t>
  </si>
  <si>
    <t>预算04表</t>
  </si>
  <si>
    <t>财政拨款收支总表</t>
  </si>
  <si>
    <t>一般公共预算</t>
  </si>
  <si>
    <t>政府性基金预算</t>
  </si>
  <si>
    <t>一、一般公共预算拨款</t>
  </si>
  <si>
    <t xml:space="preserve">  经费拨款</t>
  </si>
  <si>
    <t>二、国防支出</t>
  </si>
  <si>
    <t xml:space="preserve">  纳入预算管理的非税收入拨款</t>
  </si>
  <si>
    <t>三、公共安全支出</t>
  </si>
  <si>
    <t>二、政府性基金预算拨款</t>
  </si>
  <si>
    <t>四、教育支出</t>
  </si>
  <si>
    <t>三、上年结转</t>
  </si>
  <si>
    <t>五、科学技术支出</t>
  </si>
  <si>
    <t>（一）、一般公共预算拨款</t>
  </si>
  <si>
    <t>六、文化体育与传媒支出</t>
  </si>
  <si>
    <t>（二）、政府性基金预算拨款</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</si>
  <si>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</si>
  <si>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</si>
  <si>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</si>
  <si>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</si>
  <si>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</si>
  <si>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</si>
  <si>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</si>
  <si>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</si>
  <si>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</si>
  <si>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</si>
  <si>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</si>
  <si>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十八、预备费</t>
  </si>
  <si>
    <t>十九、其他支出</t>
  </si>
  <si>
    <t>二十、债务还本支出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</si>
  <si>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</si>
  <si>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</si>
  <si>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</si>
  <si>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</si>
  <si>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</si>
  <si>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</si>
  <si>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</si>
  <si>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</si>
  <si>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</si>
  <si>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</si>
  <si>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</si>
  <si>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</si>
  <si>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</si>
  <si>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</si>
  <si>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</si>
  <si>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</si>
  <si>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</si>
  <si>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</si>
  <si>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</si>
  <si>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</si>
  <si>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</si>
  <si>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</si>
  <si>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自然资源局</t>
  </si>
  <si>
    <t xml:space="preserve"> 401008</t>
  </si>
  <si>
    <t xml:space="preserve"> 不动产登记中心</t>
  </si>
  <si>
    <t xml:space="preserve">  220</t>
  </si>
  <si>
    <t>自然资源海洋气象等支出</t>
  </si>
  <si>
    <t xml:space="preserve">   22001</t>
  </si>
  <si>
    <t>自然资源事务</t>
  </si>
  <si>
    <t xml:space="preserve">    2200150</t>
  </si>
  <si>
    <t xml:space="preserve">                                                                </t>
  </si>
  <si>
    <t>预算06表</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</si>
  <si>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</si>
  <si>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</si>
  <si>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</si>
  <si>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</si>
  <si>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</si>
  <si>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</si>
  <si>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</si>
  <si>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</si>
  <si>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</si>
  <si>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</si>
  <si>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</si>
  <si>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</si>
  <si>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</si>
  <si>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</si>
  <si>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</si>
  <si>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</si>
  <si>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</si>
  <si>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职工教育培训经费</t>
  </si>
  <si>
    <t>职工福利费</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</si>
  <si>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</si>
  <si>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</si>
  <si>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</si>
  <si>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</si>
  <si>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</si>
  <si>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</si>
  <si>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</si>
  <si>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</si>
  <si>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</si>
  <si>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</si>
  <si>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</si>
  <si>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</si>
  <si>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</si>
  <si>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</si>
  <si>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</si>
  <si>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</si>
  <si>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</si>
  <si>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</si>
  <si>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</si>
  <si>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</si>
  <si>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</si>
  <si>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</si>
  <si>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</si>
  <si>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</si>
  <si>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</si>
  <si>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</si>
  <si>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</si>
  <si>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</si>
  <si>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</si>
  <si>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</si>
  <si>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</si>
  <si>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</si>
  <si>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</si>
  <si>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</si>
  <si>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</si>
  <si>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</si>
  <si>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</si>
  <si>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</si>
  <si>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</si>
  <si>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</si>
  <si>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功能科目代码</t>
  </si>
  <si>
    <t>功能科目项名称</t>
  </si>
  <si>
    <t>总计(合计_项目支出)</t>
  </si>
  <si>
    <t>经费拨款(合计_项目支出)</t>
  </si>
  <si>
    <t>纳入公共预算管理的非税</t>
  </si>
  <si>
    <t>政府性基金拨款(合计_项目支出)</t>
  </si>
  <si>
    <t>纳入专户管理的非税收入拨款(合计_项目支出)</t>
  </si>
  <si>
    <t>公共财政补助(合计_项目支出)</t>
  </si>
  <si>
    <t>政府性基金补助(合计_项目支出)</t>
  </si>
  <si>
    <t>事业单位经营收入(合计_项目支出)</t>
  </si>
  <si>
    <t>其他收入(合计_项目支出)</t>
  </si>
  <si>
    <t>用事业基金弥补收支差额(合计_项目支出)</t>
  </si>
  <si>
    <t>上年结转(合计_项目支出)</t>
  </si>
  <si>
    <t>不动产登记一体化平台建设</t>
  </si>
  <si>
    <t>不动产登记存量数据整合</t>
  </si>
  <si>
    <t>预算11表</t>
  </si>
  <si>
    <t>政府性基金拨款支出预算表</t>
  </si>
  <si>
    <t>机关工资福利支出</t>
  </si>
  <si>
    <t>机关商品和服务支出</t>
  </si>
  <si>
    <t>机关资本性支出(一)</t>
  </si>
  <si>
    <t>机关资本性支出(二)</t>
  </si>
  <si>
    <t>对事业单位经常性补助</t>
  </si>
  <si>
    <t>对事业单位资本性补助</t>
  </si>
  <si>
    <t>对企业资本性支出</t>
  </si>
  <si>
    <t>汨罗市不动产登记中心（自然资源海洋气象等支出）</t>
  </si>
  <si>
    <t>预算12表</t>
  </si>
  <si>
    <t>“三公”经费预算公开表</t>
  </si>
  <si>
    <t>填报单位：汨罗市不动产登记中心</t>
  </si>
  <si>
    <t>项目</t>
  </si>
  <si>
    <t>本年预算数</t>
  </si>
  <si>
    <t>备注</t>
  </si>
  <si>
    <t>厉行节约</t>
  </si>
  <si>
    <t>1、因公出国（境）费用</t>
  </si>
  <si>
    <t>2、公务接待费</t>
  </si>
  <si>
    <t>3、公务用车费</t>
  </si>
  <si>
    <t>其中：（1）公务用车运行维护费</t>
  </si>
  <si>
    <t xml:space="preserve">      （2）公务用车购置</t>
  </si>
  <si>
    <t>预算13表</t>
  </si>
  <si>
    <t>非税收入征收计划表</t>
  </si>
  <si>
    <t>2016年完成数</t>
  </si>
  <si>
    <t>2017年预计完成数</t>
  </si>
  <si>
    <t>非税收入征收计划</t>
  </si>
  <si>
    <t>2018年非税收入申报计划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</si>
  <si>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</si>
  <si>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</si>
  <si>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</si>
  <si>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</si>
  <si>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</si>
  <si>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</si>
  <si>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</si>
  <si>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</si>
  <si>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</si>
  <si>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</si>
  <si>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</si>
  <si>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</si>
  <si>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</si>
  <si>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</si>
  <si>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</si>
  <si>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</si>
  <si>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事业单位经营支出</t>
  </si>
  <si>
    <t>预算15表</t>
  </si>
  <si>
    <t>政府采购预算表</t>
  </si>
  <si>
    <t>单位;元</t>
  </si>
  <si>
    <t>单位编码</t>
  </si>
  <si>
    <t>采购品目</t>
  </si>
  <si>
    <t>需求时间</t>
  </si>
  <si>
    <t>采购数量</t>
  </si>
  <si>
    <t>计量单位</t>
  </si>
  <si>
    <t>办公设备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</si>
  <si>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</si>
  <si>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</si>
  <si>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</si>
  <si>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</si>
  <si>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</si>
  <si>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</si>
  <si>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</si>
  <si>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</si>
  <si>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</si>
  <si>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</si>
  <si>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</si>
  <si>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</si>
  <si>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</si>
  <si>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</si>
  <si>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</si>
  <si>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</si>
  <si>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</si>
  <si>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</si>
  <si>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</si>
  <si>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</si>
  <si>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</si>
  <si>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</si>
  <si>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</si>
  <si>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</si>
  <si>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</si>
  <si>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</si>
  <si>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部门支出总体情况表(政府预算)</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</si>
  <si>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</si>
  <si>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</si>
  <si>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</si>
  <si>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</si>
  <si>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</si>
  <si>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</si>
  <si>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</si>
  <si>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</si>
  <si>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</si>
  <si>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</si>
  <si>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</si>
  <si>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</si>
  <si>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</si>
  <si>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</si>
  <si>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</si>
  <si>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</si>
  <si>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</si>
  <si>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</si>
  <si>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</si>
  <si>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不动产统一登记中心（事业运行）</t>
  </si>
  <si>
    <t>预算22表</t>
  </si>
  <si>
    <t>上年结转支出预算表(政府预算)</t>
  </si>
  <si>
    <t>预算23表</t>
  </si>
  <si>
    <t>一般公共预算拨款--经费拨款预算表(按部门预算经济分类)</t>
  </si>
  <si>
    <t>经济科目</t>
  </si>
  <si>
    <t>类</t>
  </si>
  <si>
    <t>款</t>
  </si>
  <si>
    <t>项</t>
  </si>
  <si>
    <t>科目名称</t>
  </si>
  <si>
    <t>**</t>
  </si>
  <si>
    <t>其他支出（项目支出）</t>
  </si>
  <si>
    <t>预算24表</t>
  </si>
  <si>
    <t>一般公共预算拨款--经费拨款预算表(按政府预算经济分类)</t>
  </si>
  <si>
    <t>预算25表</t>
  </si>
  <si>
    <t>纳入专户管理的非税收入拨款支出预算表(按部门预算经济分类)</t>
  </si>
  <si>
    <t>预算26表</t>
  </si>
  <si>
    <t>预算29表</t>
  </si>
  <si>
    <t>部门（单位）整体支出预算绩效目标申报表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</si>
  <si>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</si>
  <si>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填报单位（盖章）：汨罗市不动产登记中心</t>
  </si>
  <si>
    <t>单位负责人：</t>
  </si>
  <si>
    <t>伏波</t>
  </si>
  <si>
    <t>部门基本信息</t>
  </si>
  <si>
    <t>预算单位</t>
  </si>
  <si>
    <t>绩效管理
联络员</t>
  </si>
  <si>
    <t>伏向阳</t>
  </si>
  <si>
    <t xml:space="preserve"> 联系电话</t>
  </si>
  <si>
    <t>人员编制数</t>
  </si>
  <si>
    <t xml:space="preserve"> 实有人数</t>
  </si>
  <si>
    <t>部门职能
职责概述</t>
  </si>
  <si>
    <t>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</si>
  <si>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</si>
  <si>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</si>
  <si>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</si>
  <si>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</si>
  <si>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</si>
  <si>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</si>
  <si>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</si>
  <si>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</si>
  <si>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</si>
  <si>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</si>
  <si>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</si>
  <si>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</si>
  <si>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</si>
  <si>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</si>
  <si>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</si>
  <si>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</si>
  <si>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</si>
  <si>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</si>
  <si>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</si>
  <si>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</si>
  <si>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</si>
  <si>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</si>
  <si>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</si>
  <si>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</si>
  <si>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</si>
  <si>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</si>
  <si>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</si>
  <si>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</si>
  <si>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</si>
  <si>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</si>
  <si>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</si>
  <si>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</si>
  <si>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</si>
  <si>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</si>
  <si>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</si>
  <si>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</si>
  <si>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</si>
  <si>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</si>
  <si>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 xml:space="preserve">1.资源得到合理利用
</t>
  </si>
  <si>
    <t xml:space="preserve">1.很少有荒地荒山，充分发挥生态循环作用
</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</si>
  <si>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</si>
  <si>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</si>
  <si>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</si>
  <si>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</si>
  <si>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</si>
  <si>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t>1.群众满意度≧95%
2.服务对象有的都送感谢旗到单位。</t>
  </si>
  <si>
    <t>问题
其他说明的</t>
  </si>
  <si>
    <t>无</t>
  </si>
  <si>
    <t>审核意见
财政部门</t>
  </si>
  <si>
    <t xml:space="preserve">
                                （盖章）
                               年   月   日  
</t>
  </si>
  <si>
    <t>不动产登记一体化平台建设项目支出预算绩效目标申报表</t>
  </si>
  <si>
    <t>单位负责人：伏波</t>
  </si>
  <si>
    <t>项目基本情况</t>
  </si>
  <si>
    <t xml:space="preserve">不动产登记一体化平台建设 </t>
  </si>
  <si>
    <t>项目属性</t>
  </si>
  <si>
    <r>
      <rPr>
        <sz val="12"/>
        <rFont val="仿宋_GB2312"/>
        <charset val="134"/>
      </rPr>
      <t>新增项目□                       延续项目</t>
    </r>
    <r>
      <rPr>
        <sz val="12"/>
        <rFont val="方正书宋_GBK"/>
        <charset val="134"/>
      </rPr>
      <t>☑</t>
    </r>
  </si>
  <si>
    <r>
      <rPr>
        <sz val="12"/>
        <rFont val="仿宋_GB2312"/>
        <charset val="134"/>
      </rPr>
      <t xml:space="preserve"> </t>
    </r>
    <r>
      <rPr>
        <sz val="12"/>
        <rFont val="仿宋_GB2312"/>
        <charset val="134"/>
      </rPr>
      <t>主管部门</t>
    </r>
  </si>
  <si>
    <t xml:space="preserve"> 项目起止时间</t>
  </si>
  <si>
    <t>2021年1月-2021年12月</t>
  </si>
  <si>
    <t>项目负责人</t>
  </si>
  <si>
    <t>13974059561</t>
  </si>
  <si>
    <r>
      <rPr>
        <sz val="12"/>
        <rFont val="仿宋_GB2312"/>
        <charset val="134"/>
      </rPr>
      <t>绩效管理</t>
    </r>
    <r>
      <rPr>
        <sz val="12"/>
        <rFont val="仿宋_GB2312"/>
        <charset val="134"/>
      </rPr>
      <t xml:space="preserve">
</t>
    </r>
    <r>
      <rPr>
        <sz val="12"/>
        <rFont val="仿宋_GB2312"/>
        <charset val="134"/>
      </rPr>
      <t>联络员</t>
    </r>
  </si>
  <si>
    <t>潘玲</t>
  </si>
  <si>
    <t xml:space="preserve"> 项目类型</t>
  </si>
  <si>
    <r>
      <rPr>
        <sz val="12"/>
        <rFont val="仿宋_GB2312"/>
        <charset val="134"/>
      </rPr>
      <t xml:space="preserve">1.基本建设类 □    其中：新建  □    扩建  □    改建  □
2.行政事业类 </t>
    </r>
    <r>
      <rPr>
        <sz val="12"/>
        <rFont val="方正书宋_GBK"/>
        <charset val="0"/>
      </rPr>
      <t>☑</t>
    </r>
    <r>
      <rPr>
        <sz val="12"/>
        <rFont val="仿宋_GB2312"/>
        <charset val="134"/>
      </rPr>
      <t xml:space="preserve">  其中: 采购类□    修缮类□    奖励类□ 
3.其他专项类 □ </t>
    </r>
  </si>
  <si>
    <t>项目概况</t>
  </si>
  <si>
    <t>1、查清查实土地底数；
2、完善调查管理制度；
3、推动成果共享应用。</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</si>
  <si>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</si>
  <si>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</si>
  <si>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</si>
  <si>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</si>
  <si>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</si>
  <si>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</si>
  <si>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</si>
  <si>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</si>
  <si>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</si>
  <si>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</si>
  <si>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</si>
  <si>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</si>
  <si>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</si>
  <si>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</si>
  <si>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</si>
  <si>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</si>
  <si>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</si>
  <si>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</si>
  <si>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</si>
  <si>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</si>
  <si>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</si>
  <si>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</si>
  <si>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</si>
  <si>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项目年度绩效目标情况</t>
  </si>
  <si>
    <t>长期绩效目标</t>
  </si>
  <si>
    <t>负责全市不动产登记工作</t>
  </si>
  <si>
    <t>本年度绩效目标</t>
  </si>
  <si>
    <t>完成本年度不动产登记任务</t>
  </si>
  <si>
    <t>项目年度绩效指标</t>
  </si>
  <si>
    <r>
      <rPr>
        <sz val="12"/>
        <rFont val="仿宋_GB2312"/>
        <charset val="134"/>
      </rPr>
      <t>产出</t>
    </r>
    <r>
      <rPr>
        <sz val="12"/>
        <rFont val="仿宋_GB2312"/>
        <charset val="134"/>
      </rPr>
      <t xml:space="preserve">
</t>
    </r>
    <r>
      <rPr>
        <sz val="12"/>
        <rFont val="仿宋_GB2312"/>
        <charset val="134"/>
      </rPr>
      <t>指标</t>
    </r>
  </si>
  <si>
    <r>
      <rPr>
        <sz val="9"/>
        <rFont val="仿宋_GB2312"/>
        <charset val="134"/>
      </rPr>
      <t>1.确保准确程度</t>
    </r>
    <r>
      <rPr>
        <sz val="9"/>
        <rFont val="仿宋_GB2312"/>
        <charset val="134"/>
      </rPr>
      <t xml:space="preserve">
</t>
    </r>
    <r>
      <rPr>
        <sz val="9"/>
        <rFont val="仿宋_GB2312"/>
        <charset val="134"/>
      </rPr>
      <t>2.按时完成调查工作</t>
    </r>
  </si>
  <si>
    <t>不适用</t>
  </si>
  <si>
    <r>
      <rPr>
        <sz val="9"/>
        <rFont val="仿宋_GB2312"/>
        <charset val="134"/>
      </rPr>
      <t>1.调查准确程度高</t>
    </r>
    <r>
      <rPr>
        <sz val="9"/>
        <rFont val="仿宋_GB2312"/>
        <charset val="134"/>
      </rPr>
      <t xml:space="preserve">
</t>
    </r>
    <r>
      <rPr>
        <sz val="9"/>
        <rFont val="仿宋_GB2312"/>
        <charset val="134"/>
      </rPr>
      <t>2.调查错误率低</t>
    </r>
  </si>
  <si>
    <t>1.全面推进不动产初始库及工作底图精细度，
2.不动产登记错误率为零</t>
  </si>
  <si>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</si>
  <si>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r>
      <rPr>
        <sz val="9"/>
        <rFont val="仿宋_GB2312"/>
        <charset val="134"/>
      </rPr>
      <t>1.控制人工成本</t>
    </r>
    <r>
      <rPr>
        <sz val="9"/>
        <rFont val="仿宋_GB2312"/>
        <charset val="134"/>
      </rPr>
      <t xml:space="preserve">
</t>
    </r>
    <r>
      <rPr>
        <sz val="9"/>
        <rFont val="仿宋_GB2312"/>
        <charset val="134"/>
      </rPr>
      <t>2.控制材料成本</t>
    </r>
  </si>
  <si>
    <t>1.成立不动产登记中心
2.集中人员集中时间，降低成本完成本次不动产登记工作</t>
  </si>
  <si>
    <t>效益
指标</t>
  </si>
  <si>
    <t>1.确保不动产工作顺利进行
2.按时公布调查成果</t>
  </si>
  <si>
    <t>1.完成市县数据更新、成果核查、成果汇总
2.不动产登记列入本级财政预算，省市给予适当补助</t>
  </si>
  <si>
    <t>1.群众接受程度
2.调查工作普及程度</t>
  </si>
  <si>
    <t>1.全市不动产登记工作涉及范围广、参与部门多、工作任务重、技术要求高
2.做到省、市、县、乡、村层层部署</t>
  </si>
  <si>
    <t>1.提供不动产登记数据
2.资源得到合理利用</t>
  </si>
  <si>
    <t>1.全面推进不动产登记初始库及工作底图生产、外业调查、数据库建设。并可持续影响。
2.大部分利用荒地荒山建房，根本不占用基本农田</t>
  </si>
  <si>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</si>
  <si>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群众满意度</t>
    </r>
    <r>
      <rPr>
        <sz val="9"/>
        <rFont val="宋体"/>
        <charset val="1"/>
      </rPr>
      <t>≧</t>
    </r>
    <r>
      <rPr>
        <sz val="9"/>
        <rFont val="仿宋_GB2312"/>
        <charset val="134"/>
      </rPr>
      <t xml:space="preserve">95%
</t>
    </r>
  </si>
  <si>
    <t>其他说明的问题</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</si>
  <si>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</si>
  <si>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</si>
  <si>
    <t>不动产登记存量数据整合支出预算绩效目标申报表</t>
  </si>
  <si>
    <r>
      <rPr>
        <sz val="12"/>
        <rFont val="仿宋_GB2312"/>
        <charset val="134"/>
      </rPr>
      <t>新增项目</t>
    </r>
    <r>
      <rPr>
        <sz val="12"/>
        <rFont val="方正书宋_GBK"/>
        <charset val="0"/>
      </rPr>
      <t>☑</t>
    </r>
    <r>
      <rPr>
        <sz val="12"/>
        <rFont val="仿宋_GB2312"/>
        <charset val="134"/>
      </rPr>
      <t xml:space="preserve">                      延续项目□</t>
    </r>
  </si>
  <si>
    <t>龚正伟</t>
  </si>
  <si>
    <r>
      <rPr>
        <sz val="12"/>
        <rFont val="仿宋_GB2312"/>
        <charset val="134"/>
      </rPr>
      <t xml:space="preserve">1.基本建设类 □    其中：新建  □    扩建  □    改建  □
2.行政事业类 </t>
    </r>
    <r>
      <rPr>
        <sz val="12"/>
        <rFont val="方正书宋_GBK"/>
        <charset val="0"/>
      </rPr>
      <t>☑</t>
    </r>
    <r>
      <rPr>
        <sz val="12"/>
        <rFont val="仿宋_GB2312"/>
        <charset val="134"/>
      </rPr>
      <t xml:space="preserve">   其中: 采购类□    修缮类□    奖励类□ 
3.其他专项类 □ </t>
    </r>
  </si>
  <si>
    <t>湘政办发[2017]39号</t>
  </si>
  <si>
    <t>市县中心城区国有建设用地使用权和房屋所有权的数据整合和汇交入库</t>
  </si>
  <si>
    <t>1.保证所有的工作能按时完成
2.保证过程中资金的按时到位</t>
  </si>
  <si>
    <t>1.人工成本控制在预算范围
2、集中人员集中时间，降低成本数据整合和汇交工作</t>
  </si>
</sst>
</file>

<file path=xl/styles.xml><?xml version="1.0" encoding="utf-8"?>
<styleSheet xmlns="http://schemas.openxmlformats.org/spreadsheetml/2006/main">
  <numFmts count="15">
    <numFmt numFmtId="176" formatCode="0.00_);[Red]\(0.00\)"/>
    <numFmt numFmtId="177" formatCode="* #,##0;* \-#,##0;* &quot;&quot;??;@"/>
    <numFmt numFmtId="178" formatCode="00"/>
    <numFmt numFmtId="179" formatCode="#,##0_);[Red]\(#,##0\)"/>
    <numFmt numFmtId="180" formatCode="0.00_ "/>
    <numFmt numFmtId="44" formatCode="_ &quot;￥&quot;* #,##0.00_ ;_ &quot;￥&quot;* \-#,##0.00_ ;_ &quot;￥&quot;* &quot;-&quot;??_ ;_ @_ "/>
    <numFmt numFmtId="181" formatCode="0000"/>
    <numFmt numFmtId="182" formatCode="* #,##0.00;* \-#,##0.00;* &quot;&quot;??;@"/>
    <numFmt numFmtId="43" formatCode="_ * #,##0.00_ ;_ * \-#,##0.00_ ;_ * &quot;-&quot;??_ ;_ @_ "/>
    <numFmt numFmtId="183" formatCode="#,##0.0000"/>
    <numFmt numFmtId="184" formatCode="\¥* _-#,##0;\¥* \-#,##0;\¥* _-&quot;-&quot;;@"/>
    <numFmt numFmtId="185" formatCode="* #,##0;* \-#,##0;* &quot;-&quot;;@"/>
    <numFmt numFmtId="186" formatCode="#,##0.00_);[Red]\(#,##0.00\)"/>
    <numFmt numFmtId="187" formatCode="0_);[Red]\(0\)"/>
    <numFmt numFmtId="188" formatCode="#,##0.00_ "/>
  </numFmts>
  <fonts count="49">
    <font>
      <sz val="9"/>
      <name val="宋体"/>
      <charset val="134"/>
    </font>
    <font>
      <sz val="9"/>
      <name val="宋体"/>
      <charset val="1"/>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b/>
      <sz val="12"/>
      <name val="黑体"/>
      <charset val="134"/>
    </font>
    <font>
      <sz val="11"/>
      <name val="仿宋_GB2312"/>
      <charset val="134"/>
    </font>
    <font>
      <sz val="9"/>
      <name val="仿宋_GB2312"/>
      <charset val="134"/>
    </font>
    <font>
      <b/>
      <sz val="10"/>
      <name val="宋体"/>
      <charset val="1"/>
    </font>
    <font>
      <sz val="10"/>
      <name val="仿宋_GB2312"/>
      <charset val="134"/>
    </font>
    <font>
      <sz val="22"/>
      <name val="方正小标宋简体"/>
      <charset val="134"/>
    </font>
    <font>
      <b/>
      <sz val="22"/>
      <name val="方正小标宋简体"/>
      <charset val="134"/>
    </font>
    <font>
      <sz val="10"/>
      <name val="宋体"/>
      <charset val="134"/>
    </font>
    <font>
      <b/>
      <sz val="10"/>
      <name val="宋体"/>
      <charset val="134"/>
    </font>
    <font>
      <b/>
      <sz val="18"/>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sz val="10"/>
      <name val="Times New Roman"/>
      <charset val="134"/>
    </font>
    <font>
      <b/>
      <sz val="12"/>
      <name val="宋体"/>
      <charset val="134"/>
    </font>
    <font>
      <sz val="18"/>
      <name val="方正小标宋_GBK"/>
      <charset val="134"/>
    </font>
    <font>
      <sz val="11"/>
      <color rgb="FF9C6500"/>
      <name val="宋体"/>
      <charset val="0"/>
      <scheme val="minor"/>
    </font>
    <font>
      <sz val="11"/>
      <color rgb="FFFF0000"/>
      <name val="宋体"/>
      <charset val="0"/>
      <scheme val="minor"/>
    </font>
    <font>
      <sz val="11"/>
      <color theme="1"/>
      <name val="宋体"/>
      <charset val="0"/>
      <scheme val="minor"/>
    </font>
    <font>
      <b/>
      <sz val="10"/>
      <name val="Arial"/>
      <charset val="134"/>
    </font>
    <font>
      <b/>
      <sz val="11"/>
      <color theme="3"/>
      <name val="宋体"/>
      <charset val="134"/>
      <scheme val="minor"/>
    </font>
    <font>
      <b/>
      <sz val="13"/>
      <color theme="3"/>
      <name val="宋体"/>
      <charset val="134"/>
      <scheme val="minor"/>
    </font>
    <font>
      <sz val="11"/>
      <color theme="1"/>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u/>
      <sz val="16"/>
      <name val="仿宋_GB2312"/>
      <charset val="134"/>
    </font>
    <font>
      <sz val="12"/>
      <name val="方正书宋_GBK"/>
      <charset val="0"/>
    </font>
    <font>
      <sz val="12"/>
      <name val="方正书宋_GBK"/>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auto="1"/>
      </top>
      <bottom/>
      <diagonal/>
    </border>
    <border>
      <left style="thin">
        <color auto="1"/>
      </left>
      <right style="thin">
        <color rgb="FF000000"/>
      </right>
      <top style="thin">
        <color auto="1"/>
      </top>
      <bottom style="thin">
        <color rgb="FF000000"/>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rgb="FF00000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xf numFmtId="0" fontId="32" fillId="26" borderId="0" applyNumberFormat="0" applyBorder="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32" fillId="14" borderId="0" applyNumberFormat="0" applyBorder="0" applyAlignment="0" applyProtection="0">
      <alignment vertical="center"/>
    </xf>
    <xf numFmtId="0" fontId="32" fillId="16" borderId="0" applyNumberFormat="0" applyBorder="0" applyAlignment="0" applyProtection="0">
      <alignment vertical="center"/>
    </xf>
    <xf numFmtId="0" fontId="27" fillId="12" borderId="0" applyNumberFormat="0" applyBorder="0" applyAlignment="0" applyProtection="0">
      <alignment vertical="center"/>
    </xf>
    <xf numFmtId="0" fontId="32" fillId="11" borderId="0" applyNumberFormat="0" applyBorder="0" applyAlignment="0" applyProtection="0">
      <alignment vertical="center"/>
    </xf>
    <xf numFmtId="0" fontId="32" fillId="21" borderId="0" applyNumberFormat="0" applyBorder="0" applyAlignment="0" applyProtection="0">
      <alignment vertical="center"/>
    </xf>
    <xf numFmtId="0" fontId="20" fillId="0" borderId="0"/>
    <xf numFmtId="0" fontId="32" fillId="17" borderId="0" applyNumberFormat="0" applyBorder="0" applyAlignment="0" applyProtection="0">
      <alignment vertical="center"/>
    </xf>
    <xf numFmtId="0" fontId="27" fillId="24"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9" borderId="26" applyNumberFormat="0" applyAlignment="0" applyProtection="0">
      <alignment vertical="center"/>
    </xf>
    <xf numFmtId="0" fontId="37" fillId="0" borderId="22" applyNumberFormat="0" applyFill="0" applyAlignment="0" applyProtection="0">
      <alignment vertical="center"/>
    </xf>
    <xf numFmtId="0" fontId="42" fillId="28" borderId="25" applyNumberFormat="0" applyAlignment="0" applyProtection="0">
      <alignment vertical="center"/>
    </xf>
    <xf numFmtId="0" fontId="41" fillId="0" borderId="0" applyNumberFormat="0" applyFill="0" applyBorder="0" applyAlignment="0" applyProtection="0">
      <alignment vertical="center"/>
    </xf>
    <xf numFmtId="0" fontId="43" fillId="15" borderId="27" applyNumberFormat="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184" fontId="28" fillId="0" borderId="0" applyFont="0" applyFill="0" applyBorder="0" applyAlignment="0" applyProtection="0"/>
    <xf numFmtId="0" fontId="29" fillId="0" borderId="28" applyNumberFormat="0" applyFill="0" applyAlignment="0" applyProtection="0">
      <alignment vertical="center"/>
    </xf>
    <xf numFmtId="0" fontId="44" fillId="0" borderId="0" applyNumberFormat="0" applyFill="0" applyBorder="0" applyAlignment="0" applyProtection="0">
      <alignment vertical="center"/>
    </xf>
    <xf numFmtId="0" fontId="34" fillId="15" borderId="25" applyNumberFormat="0" applyAlignment="0" applyProtection="0">
      <alignment vertical="center"/>
    </xf>
    <xf numFmtId="0" fontId="32" fillId="34" borderId="0" applyNumberFormat="0" applyBorder="0" applyAlignment="0" applyProtection="0">
      <alignment vertical="center"/>
    </xf>
    <xf numFmtId="185" fontId="28" fillId="0" borderId="0" applyFont="0" applyFill="0" applyBorder="0" applyAlignment="0" applyProtection="0"/>
    <xf numFmtId="0" fontId="32" fillId="10" borderId="0" applyNumberFormat="0" applyBorder="0" applyAlignment="0" applyProtection="0">
      <alignment vertical="center"/>
    </xf>
    <xf numFmtId="0" fontId="31" fillId="8" borderId="23" applyNumberFormat="0" applyFont="0" applyAlignment="0" applyProtection="0">
      <alignment vertical="center"/>
    </xf>
    <xf numFmtId="0" fontId="35" fillId="18" borderId="0" applyNumberFormat="0" applyBorder="0" applyAlignment="0" applyProtection="0">
      <alignment vertical="center"/>
    </xf>
    <xf numFmtId="44" fontId="31" fillId="0" borderId="0" applyFont="0" applyFill="0" applyBorder="0" applyAlignment="0" applyProtection="0">
      <alignment vertical="center"/>
    </xf>
    <xf numFmtId="43" fontId="31" fillId="0" borderId="0" applyFont="0" applyFill="0" applyBorder="0" applyAlignment="0" applyProtection="0">
      <alignment vertical="center"/>
    </xf>
    <xf numFmtId="0" fontId="30" fillId="0" borderId="22" applyNumberFormat="0" applyFill="0" applyAlignment="0" applyProtection="0">
      <alignment vertical="center"/>
    </xf>
    <xf numFmtId="0" fontId="29" fillId="0" borderId="0" applyNumberFormat="0" applyFill="0" applyBorder="0" applyAlignment="0" applyProtection="0">
      <alignment vertical="center"/>
    </xf>
    <xf numFmtId="9" fontId="28" fillId="0" borderId="0" applyFont="0" applyFill="0" applyBorder="0" applyAlignment="0" applyProtection="0"/>
    <xf numFmtId="0" fontId="45" fillId="0" borderId="29" applyNumberFormat="0" applyFill="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32" fillId="33" borderId="0" applyNumberFormat="0" applyBorder="0" applyAlignment="0" applyProtection="0">
      <alignment vertical="center"/>
    </xf>
    <xf numFmtId="0" fontId="33" fillId="0" borderId="24" applyNumberFormat="0" applyFill="0" applyAlignment="0" applyProtection="0">
      <alignment vertical="center"/>
    </xf>
    <xf numFmtId="0" fontId="32" fillId="29" borderId="0" applyNumberFormat="0" applyBorder="0" applyAlignment="0" applyProtection="0">
      <alignment vertical="center"/>
    </xf>
    <xf numFmtId="0" fontId="38" fillId="23" borderId="0" applyNumberFormat="0" applyBorder="0" applyAlignment="0" applyProtection="0">
      <alignment vertical="center"/>
    </xf>
    <xf numFmtId="0" fontId="27" fillId="5" borderId="0" applyNumberFormat="0" applyBorder="0" applyAlignment="0" applyProtection="0">
      <alignment vertical="center"/>
    </xf>
    <xf numFmtId="0" fontId="26" fillId="0" borderId="0" applyNumberFormat="0" applyFill="0" applyBorder="0" applyAlignment="0" applyProtection="0">
      <alignment vertical="center"/>
    </xf>
    <xf numFmtId="0" fontId="25" fillId="4" borderId="0" applyNumberFormat="0" applyBorder="0" applyAlignment="0" applyProtection="0">
      <alignment vertical="center"/>
    </xf>
    <xf numFmtId="0" fontId="32" fillId="22" borderId="0" applyNumberFormat="0" applyBorder="0" applyAlignment="0" applyProtection="0">
      <alignment vertical="center"/>
    </xf>
    <xf numFmtId="0" fontId="32" fillId="13" borderId="0" applyNumberFormat="0" applyBorder="0" applyAlignment="0" applyProtection="0">
      <alignment vertical="center"/>
    </xf>
    <xf numFmtId="0" fontId="27" fillId="9" borderId="0" applyNumberFormat="0" applyBorder="0" applyAlignment="0" applyProtection="0">
      <alignment vertical="center"/>
    </xf>
  </cellStyleXfs>
  <cellXfs count="385">
    <xf numFmtId="0" fontId="0" fillId="0" borderId="0" xfId="0"/>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2" xfId="0" applyFont="1" applyFill="1" applyBorder="1" applyAlignment="1">
      <alignment horizontal="left" vertical="center"/>
    </xf>
    <xf numFmtId="0" fontId="5" fillId="0" borderId="13" xfId="0" applyNumberFormat="1" applyFont="1" applyFill="1" applyBorder="1" applyAlignment="1">
      <alignment horizontal="center" vertical="center" textRotation="255" wrapText="1"/>
    </xf>
    <xf numFmtId="0" fontId="4" fillId="0" borderId="4" xfId="0" applyNumberFormat="1" applyFont="1" applyFill="1" applyBorder="1" applyAlignment="1">
      <alignment vertical="center" wrapText="1"/>
    </xf>
    <xf numFmtId="0" fontId="4" fillId="0" borderId="4"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4" fillId="0" borderId="1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wrapText="1"/>
    </xf>
    <xf numFmtId="0" fontId="4" fillId="0" borderId="1" xfId="0" applyFont="1" applyFill="1" applyBorder="1" applyAlignment="1">
      <alignment vertical="center" wrapText="1"/>
    </xf>
    <xf numFmtId="0" fontId="8" fillId="0" borderId="2"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4" fillId="0" borderId="15" xfId="0" applyNumberFormat="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0" fontId="4" fillId="0" borderId="16" xfId="0" applyNumberFormat="1" applyFont="1" applyFill="1" applyBorder="1" applyAlignment="1">
      <alignment horizontal="center" vertical="center" wrapText="1"/>
    </xf>
    <xf numFmtId="49" fontId="9" fillId="0" borderId="16"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9" fillId="0" borderId="16" xfId="0" applyNumberFormat="1" applyFont="1" applyFill="1" applyBorder="1" applyAlignment="1">
      <alignment horizontal="left" vertical="center" wrapText="1"/>
    </xf>
    <xf numFmtId="0" fontId="10" fillId="0" borderId="0" xfId="0" applyNumberFormat="1" applyFont="1" applyFill="1" applyBorder="1" applyAlignment="1" applyProtection="1">
      <alignment horizontal="right" vertical="center"/>
    </xf>
    <xf numFmtId="0" fontId="11" fillId="0" borderId="2" xfId="0"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4" fillId="0" borderId="18"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4" fillId="0" borderId="19" xfId="0" applyNumberFormat="1" applyFont="1" applyFill="1" applyBorder="1" applyAlignment="1">
      <alignment horizontal="center"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11" fillId="0" borderId="2" xfId="0" applyFont="1" applyFill="1" applyBorder="1" applyAlignment="1">
      <alignment horizontal="left" vertical="center" wrapText="1"/>
    </xf>
    <xf numFmtId="0" fontId="4" fillId="0" borderId="2" xfId="9" applyFont="1" applyFill="1" applyBorder="1" applyAlignment="1">
      <alignment horizontal="center" vertical="center" wrapText="1"/>
    </xf>
    <xf numFmtId="0" fontId="11" fillId="0" borderId="2" xfId="9" applyFont="1" applyFill="1" applyBorder="1" applyAlignment="1">
      <alignment horizontal="center" vertical="center" wrapText="1"/>
    </xf>
    <xf numFmtId="0" fontId="6" fillId="0" borderId="2" xfId="9"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15" fillId="0" borderId="0" xfId="0" applyNumberFormat="1" applyFont="1" applyFill="1" applyAlignment="1" applyProtection="1">
      <alignment horizontal="righ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4" fillId="0" borderId="2" xfId="0" applyFont="1" applyFill="1" applyBorder="1" applyAlignment="1">
      <alignment horizontal="left" vertical="center"/>
    </xf>
    <xf numFmtId="0" fontId="8" fillId="0" borderId="2" xfId="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20" xfId="0" applyNumberFormat="1" applyFont="1" applyFill="1" applyBorder="1" applyAlignment="1" applyProtection="1">
      <alignment horizontal="center" vertical="center"/>
    </xf>
    <xf numFmtId="0" fontId="15" fillId="0" borderId="2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49" fontId="14" fillId="0" borderId="2" xfId="28" applyNumberFormat="1" applyFont="1" applyFill="1" applyBorder="1" applyAlignment="1">
      <alignment horizontal="center" vertical="center" wrapText="1"/>
    </xf>
    <xf numFmtId="0" fontId="14" fillId="0" borderId="2" xfId="28" applyNumberFormat="1" applyFont="1" applyFill="1" applyBorder="1" applyAlignment="1">
      <alignment horizontal="center" vertical="center" wrapText="1"/>
    </xf>
    <xf numFmtId="0" fontId="17" fillId="0" borderId="0" xfId="0" applyNumberFormat="1" applyFont="1" applyFill="1" applyProtection="1"/>
    <xf numFmtId="0" fontId="15" fillId="0" borderId="11" xfId="0" applyNumberFormat="1" applyFont="1" applyFill="1" applyBorder="1" applyAlignment="1" applyProtection="1">
      <alignment horizontal="center" vertical="center" wrapText="1"/>
    </xf>
    <xf numFmtId="182" fontId="15" fillId="0" borderId="11"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182" fontId="15" fillId="0" borderId="3" xfId="0" applyNumberFormat="1" applyFont="1" applyFill="1" applyBorder="1" applyAlignment="1" applyProtection="1">
      <alignment horizontal="center" vertical="center" wrapText="1"/>
    </xf>
    <xf numFmtId="0" fontId="15"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8" fillId="0" borderId="0" xfId="0" applyFont="1" applyAlignment="1">
      <alignment horizontal="center"/>
    </xf>
    <xf numFmtId="0" fontId="0" fillId="0" borderId="0" xfId="0" applyAlignment="1"/>
    <xf numFmtId="0" fontId="0" fillId="0" borderId="2" xfId="0" applyBorder="1" applyAlignment="1">
      <alignment horizontal="center" vertical="center"/>
    </xf>
    <xf numFmtId="0" fontId="0" fillId="0" borderId="2" xfId="0" applyNumberFormat="1" applyFill="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xf>
    <xf numFmtId="0" fontId="0" fillId="0" borderId="17"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20" xfId="0" applyBorder="1" applyAlignment="1">
      <alignment horizontal="center" vertical="center" wrapText="1"/>
    </xf>
    <xf numFmtId="0" fontId="0" fillId="0" borderId="0" xfId="0" applyFont="1" applyFill="1"/>
    <xf numFmtId="0" fontId="0" fillId="0" borderId="0" xfId="0" applyFont="1"/>
    <xf numFmtId="0"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186" fontId="14" fillId="0" borderId="2" xfId="0" applyNumberFormat="1" applyFont="1" applyFill="1" applyBorder="1" applyAlignment="1" applyProtection="1">
      <alignment horizontal="center" vertical="center" wrapText="1"/>
    </xf>
    <xf numFmtId="187" fontId="14"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0" xfId="0" applyAlignment="1">
      <alignment horizontal="left"/>
    </xf>
    <xf numFmtId="0" fontId="14" fillId="0" borderId="14" xfId="28" applyNumberFormat="1" applyFont="1" applyFill="1" applyBorder="1" applyAlignment="1">
      <alignment horizontal="center" vertical="center" wrapText="1"/>
    </xf>
    <xf numFmtId="49" fontId="14" fillId="0" borderId="13" xfId="28" applyNumberFormat="1" applyFont="1" applyFill="1" applyBorder="1" applyAlignment="1">
      <alignment horizontal="center" vertical="center" wrapText="1"/>
    </xf>
    <xf numFmtId="188" fontId="14" fillId="0" borderId="13" xfId="28" applyNumberFormat="1" applyFont="1" applyFill="1" applyBorder="1" applyAlignment="1" applyProtection="1">
      <alignment horizontal="right" vertical="center" wrapText="1"/>
    </xf>
    <xf numFmtId="188" fontId="0" fillId="0" borderId="2" xfId="0" applyNumberFormat="1" applyFill="1" applyBorder="1" applyAlignment="1">
      <alignment horizontal="right" vertical="center"/>
    </xf>
    <xf numFmtId="188" fontId="0" fillId="0" borderId="2" xfId="0" applyNumberFormat="1" applyFont="1" applyFill="1" applyBorder="1" applyAlignment="1">
      <alignment horizontal="right" vertical="center"/>
    </xf>
    <xf numFmtId="3" fontId="0" fillId="0" borderId="2" xfId="0" applyNumberFormat="1" applyFill="1" applyBorder="1" applyAlignment="1">
      <alignment horizontal="center" vertical="center"/>
    </xf>
    <xf numFmtId="0" fontId="0" fillId="0" borderId="0" xfId="0" applyAlignment="1">
      <alignment horizontal="right"/>
    </xf>
    <xf numFmtId="0" fontId="15" fillId="0" borderId="12"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left" vertical="center"/>
    </xf>
    <xf numFmtId="188" fontId="14" fillId="0" borderId="13" xfId="0" applyNumberFormat="1" applyFont="1" applyFill="1" applyBorder="1" applyAlignment="1" applyProtection="1">
      <alignment horizontal="right" wrapText="1"/>
    </xf>
    <xf numFmtId="0" fontId="0" fillId="0" borderId="2" xfId="0" applyFill="1" applyBorder="1" applyAlignment="1"/>
    <xf numFmtId="49" fontId="14" fillId="0" borderId="3" xfId="28" applyNumberFormat="1" applyFont="1" applyFill="1" applyBorder="1" applyAlignment="1">
      <alignment horizontal="center" vertical="center" wrapText="1"/>
    </xf>
    <xf numFmtId="188" fontId="14" fillId="0" borderId="2" xfId="0" applyNumberFormat="1" applyFont="1" applyFill="1" applyBorder="1" applyAlignment="1">
      <alignment horizontal="right"/>
    </xf>
    <xf numFmtId="179" fontId="15" fillId="0" borderId="13" xfId="0" applyNumberFormat="1" applyFont="1" applyFill="1" applyBorder="1" applyAlignment="1" applyProtection="1">
      <alignment horizontal="center" vertical="center" wrapText="1"/>
    </xf>
    <xf numFmtId="49" fontId="17" fillId="0" borderId="0" xfId="0" applyNumberFormat="1" applyFont="1" applyFill="1" applyProtection="1"/>
    <xf numFmtId="0" fontId="15" fillId="0" borderId="13" xfId="0" applyNumberFormat="1" applyFont="1" applyFill="1" applyBorder="1" applyAlignment="1" applyProtection="1">
      <alignment horizontal="center" vertical="center" wrapText="1"/>
    </xf>
    <xf numFmtId="0" fontId="14" fillId="0" borderId="13" xfId="28" applyNumberFormat="1" applyFont="1" applyFill="1" applyBorder="1" applyAlignment="1" applyProtection="1">
      <alignment horizontal="center" vertical="center" wrapText="1"/>
    </xf>
    <xf numFmtId="188" fontId="0" fillId="0" borderId="13" xfId="0" applyNumberFormat="1" applyFont="1" applyFill="1" applyBorder="1" applyAlignment="1" applyProtection="1">
      <alignment horizontal="right" wrapText="1"/>
    </xf>
    <xf numFmtId="188" fontId="0" fillId="0" borderId="2" xfId="0" applyNumberFormat="1" applyFont="1" applyFill="1" applyBorder="1" applyAlignment="1"/>
    <xf numFmtId="188" fontId="0" fillId="0" borderId="7" xfId="0" applyNumberFormat="1" applyFont="1" applyFill="1" applyBorder="1" applyAlignment="1" applyProtection="1">
      <alignment horizontal="center" vertical="center" wrapText="1"/>
    </xf>
    <xf numFmtId="188" fontId="0" fillId="0" borderId="13" xfId="28"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188" fontId="0" fillId="0" borderId="2" xfId="0" applyNumberFormat="1" applyFont="1" applyFill="1" applyBorder="1" applyAlignment="1">
      <alignment horizontal="right"/>
    </xf>
    <xf numFmtId="178"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1" fontId="15" fillId="2" borderId="0" xfId="0" applyNumberFormat="1" applyFont="1" applyFill="1" applyAlignment="1" applyProtection="1">
      <alignment horizontal="left" vertical="center"/>
    </xf>
    <xf numFmtId="181" fontId="15" fillId="2" borderId="1" xfId="0" applyNumberFormat="1" applyFont="1" applyFill="1" applyBorder="1" applyAlignment="1" applyProtection="1">
      <alignment horizontal="left" vertical="center"/>
    </xf>
    <xf numFmtId="0" fontId="15" fillId="2" borderId="20" xfId="0" applyNumberFormat="1" applyFont="1" applyFill="1" applyBorder="1" applyAlignment="1" applyProtection="1">
      <alignment horizontal="center" vertical="center"/>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4" fontId="15" fillId="0" borderId="2" xfId="0" applyNumberFormat="1" applyFont="1" applyFill="1" applyBorder="1" applyAlignment="1" applyProtection="1">
      <alignment horizontal="center" vertical="center" wrapText="1"/>
    </xf>
    <xf numFmtId="0" fontId="15" fillId="0" borderId="0" xfId="0" applyNumberFormat="1" applyFont="1" applyFill="1" applyAlignment="1" applyProtection="1">
      <alignment horizontal="center" vertical="center"/>
    </xf>
    <xf numFmtId="0" fontId="15" fillId="2" borderId="20"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182" fontId="15" fillId="0" borderId="0" xfId="0" applyNumberFormat="1" applyFont="1" applyFill="1" applyAlignment="1" applyProtection="1">
      <alignment horizontal="right" vertical="center" wrapText="1"/>
    </xf>
    <xf numFmtId="0" fontId="15" fillId="0" borderId="1" xfId="0" applyNumberFormat="1" applyFont="1" applyFill="1" applyBorder="1" applyAlignment="1" applyProtection="1">
      <alignment horizontal="right"/>
    </xf>
    <xf numFmtId="182" fontId="15" fillId="0" borderId="0" xfId="0" applyNumberFormat="1" applyFont="1" applyFill="1" applyAlignment="1" applyProtection="1">
      <alignment horizontal="center" vertical="center" wrapText="1"/>
    </xf>
    <xf numFmtId="182" fontId="16" fillId="0" borderId="0" xfId="0" applyNumberFormat="1" applyFont="1" applyFill="1" applyAlignment="1" applyProtection="1">
      <alignment horizontal="centerContinuous" vertical="center"/>
    </xf>
    <xf numFmtId="181" fontId="15" fillId="0" borderId="0" xfId="0" applyNumberFormat="1" applyFont="1" applyFill="1" applyAlignment="1" applyProtection="1">
      <alignment horizontal="left" vertical="center"/>
    </xf>
    <xf numFmtId="181" fontId="15" fillId="0" borderId="1" xfId="0" applyNumberFormat="1" applyFont="1" applyFill="1" applyBorder="1" applyAlignment="1" applyProtection="1">
      <alignment horizontal="left" vertical="center"/>
    </xf>
    <xf numFmtId="0" fontId="15" fillId="0" borderId="12"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0" fontId="14" fillId="0" borderId="20" xfId="28" applyNumberFormat="1" applyFont="1" applyFill="1" applyBorder="1" applyAlignment="1">
      <alignment horizontal="center" vertical="center" wrapText="1"/>
    </xf>
    <xf numFmtId="186"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2" fontId="15" fillId="0" borderId="0" xfId="0" applyNumberFormat="1" applyFont="1" applyFill="1" applyAlignment="1" applyProtection="1">
      <alignment horizontal="right" vertical="center"/>
    </xf>
    <xf numFmtId="182" fontId="15" fillId="0" borderId="1" xfId="0" applyNumberFormat="1" applyFont="1" applyFill="1" applyBorder="1" applyAlignment="1" applyProtection="1">
      <alignment horizontal="right"/>
    </xf>
    <xf numFmtId="182" fontId="15" fillId="0" borderId="2" xfId="0" applyNumberFormat="1" applyFont="1" applyFill="1" applyBorder="1" applyAlignment="1" applyProtection="1">
      <alignment horizontal="center" vertical="center"/>
    </xf>
    <xf numFmtId="182" fontId="15" fillId="0" borderId="2" xfId="0" applyNumberFormat="1" applyFont="1" applyFill="1" applyBorder="1" applyAlignment="1" applyProtection="1">
      <alignment horizontal="center" vertical="center" wrapText="1"/>
    </xf>
    <xf numFmtId="4"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82"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4" fontId="0" fillId="0" borderId="2" xfId="0" applyNumberFormat="1" applyFill="1" applyBorder="1" applyAlignment="1">
      <alignment horizontal="center" vertical="center" wrapText="1"/>
    </xf>
    <xf numFmtId="0" fontId="0" fillId="0" borderId="1" xfId="0" applyFill="1" applyBorder="1"/>
    <xf numFmtId="49" fontId="0" fillId="0" borderId="2" xfId="28" applyNumberFormat="1" applyFont="1" applyFill="1" applyBorder="1" applyAlignment="1">
      <alignment horizontal="center" vertical="center" wrapText="1"/>
    </xf>
    <xf numFmtId="4" fontId="0" fillId="0" borderId="2" xfId="0" applyNumberFormat="1" applyFont="1" applyFill="1" applyBorder="1" applyAlignment="1" applyProtection="1">
      <alignment horizontal="right" vertical="center" wrapText="1"/>
    </xf>
    <xf numFmtId="49" fontId="17" fillId="0" borderId="2" xfId="0" applyNumberFormat="1" applyFont="1" applyFill="1" applyBorder="1" applyAlignment="1" applyProtection="1">
      <alignment horizontal="center" vertical="center" wrapText="1"/>
    </xf>
    <xf numFmtId="49" fontId="0" fillId="0" borderId="3" xfId="28" applyNumberFormat="1" applyFont="1" applyFill="1" applyBorder="1" applyAlignment="1">
      <alignment horizontal="center" vertical="center" wrapText="1"/>
    </xf>
    <xf numFmtId="4" fontId="15" fillId="0" borderId="2" xfId="0" applyNumberFormat="1" applyFont="1" applyFill="1" applyBorder="1" applyAlignment="1" applyProtection="1">
      <alignment horizontal="right" vertical="center" wrapText="1"/>
    </xf>
    <xf numFmtId="4" fontId="0" fillId="0" borderId="20" xfId="0" applyNumberFormat="1" applyFont="1" applyFill="1" applyBorder="1" applyAlignment="1" applyProtection="1">
      <alignment horizontal="right" vertical="center" wrapText="1"/>
    </xf>
    <xf numFmtId="4" fontId="15" fillId="0" borderId="20" xfId="0" applyNumberFormat="1" applyFont="1" applyFill="1" applyBorder="1" applyAlignment="1" applyProtection="1">
      <alignment horizontal="right" vertical="center" wrapText="1"/>
    </xf>
    <xf numFmtId="49" fontId="0" fillId="0" borderId="0" xfId="28" applyNumberFormat="1" applyFont="1" applyFill="1" applyAlignment="1">
      <alignment horizontal="center" vertical="center"/>
    </xf>
    <xf numFmtId="0" fontId="0" fillId="0" borderId="0" xfId="36" applyNumberFormat="1" applyFont="1" applyFill="1" applyAlignment="1" applyProtection="1">
      <alignment horizontal="right" vertical="center"/>
    </xf>
    <xf numFmtId="177" fontId="16" fillId="0" borderId="0" xfId="36" applyNumberFormat="1" applyFont="1" applyFill="1" applyAlignment="1" applyProtection="1">
      <alignment horizontal="center" vertical="center"/>
    </xf>
    <xf numFmtId="49" fontId="0" fillId="0" borderId="0" xfId="28" applyNumberFormat="1" applyFont="1" applyFill="1" applyAlignment="1">
      <alignment vertical="center"/>
    </xf>
    <xf numFmtId="49" fontId="0" fillId="0" borderId="0" xfId="28" applyNumberFormat="1" applyFont="1" applyFill="1" applyAlignment="1" applyProtection="1">
      <alignment vertical="center"/>
    </xf>
    <xf numFmtId="0" fontId="0" fillId="0" borderId="2" xfId="28" applyNumberFormat="1" applyFont="1" applyFill="1" applyBorder="1" applyAlignment="1" applyProtection="1">
      <alignment horizontal="center" vertical="center" wrapText="1"/>
    </xf>
    <xf numFmtId="0" fontId="0" fillId="0" borderId="3" xfId="28" applyNumberFormat="1" applyFont="1" applyFill="1" applyBorder="1" applyAlignment="1" applyProtection="1">
      <alignment horizontal="center" vertical="center" wrapText="1"/>
    </xf>
    <xf numFmtId="0" fontId="0" fillId="0" borderId="20" xfId="28" applyNumberFormat="1" applyFont="1" applyFill="1" applyBorder="1" applyAlignment="1" applyProtection="1">
      <alignment horizontal="center" vertical="center" wrapText="1"/>
    </xf>
    <xf numFmtId="49" fontId="14" fillId="0" borderId="0" xfId="36" applyNumberFormat="1" applyFont="1" applyFill="1" applyAlignment="1">
      <alignment horizontal="center" vertical="center" wrapText="1"/>
    </xf>
    <xf numFmtId="0" fontId="14" fillId="0" borderId="0" xfId="36" applyNumberFormat="1" applyFont="1" applyFill="1" applyAlignment="1">
      <alignment horizontal="center" vertical="center" wrapText="1"/>
    </xf>
    <xf numFmtId="177" fontId="14" fillId="0" borderId="0" xfId="36" applyNumberFormat="1" applyFont="1" applyFill="1" applyAlignment="1">
      <alignment horizontal="center" vertical="center"/>
    </xf>
    <xf numFmtId="177" fontId="14" fillId="0" borderId="0" xfId="36" applyNumberFormat="1" applyFont="1" applyFill="1" applyAlignment="1">
      <alignment horizontal="center" vertical="center" wrapText="1"/>
    </xf>
    <xf numFmtId="49" fontId="14" fillId="0" borderId="0" xfId="36" applyNumberFormat="1" applyFont="1" applyFill="1" applyAlignment="1">
      <alignment horizontal="center" vertical="center"/>
    </xf>
    <xf numFmtId="0" fontId="14" fillId="0" borderId="0" xfId="36" applyNumberFormat="1" applyFont="1" applyFill="1" applyAlignment="1">
      <alignment horizontal="center" vertical="center"/>
    </xf>
    <xf numFmtId="0" fontId="0" fillId="0" borderId="0" xfId="28" applyNumberFormat="1" applyFont="1" applyFill="1" applyAlignment="1">
      <alignment vertical="center"/>
    </xf>
    <xf numFmtId="0" fontId="0" fillId="0" borderId="2" xfId="0" applyNumberFormat="1" applyFont="1" applyFill="1" applyBorder="1" applyAlignment="1" applyProtection="1">
      <alignment horizontal="center" vertical="center"/>
    </xf>
    <xf numFmtId="0" fontId="0" fillId="0" borderId="1" xfId="28"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wrapText="1"/>
    </xf>
    <xf numFmtId="0" fontId="0" fillId="0" borderId="2" xfId="28" applyNumberFormat="1" applyFont="1" applyFill="1" applyBorder="1" applyAlignment="1" applyProtection="1">
      <alignment horizontal="center" vertical="center"/>
    </xf>
    <xf numFmtId="0" fontId="0" fillId="0" borderId="0" xfId="0" applyFill="1" applyAlignment="1">
      <alignment wrapText="1"/>
    </xf>
    <xf numFmtId="0" fontId="0" fillId="0" borderId="11" xfId="28" applyNumberFormat="1" applyFont="1" applyFill="1" applyBorder="1" applyAlignment="1" applyProtection="1">
      <alignment horizontal="center" vertical="center" wrapText="1"/>
    </xf>
    <xf numFmtId="187" fontId="0" fillId="0" borderId="2" xfId="0" applyNumberFormat="1" applyBorder="1" applyAlignment="1">
      <alignment horizontal="center" vertical="center" wrapText="1"/>
    </xf>
    <xf numFmtId="177" fontId="14" fillId="0" borderId="2" xfId="36" applyNumberFormat="1" applyFont="1" applyFill="1" applyBorder="1" applyAlignment="1">
      <alignment horizontal="center" vertical="center"/>
    </xf>
    <xf numFmtId="0" fontId="0" fillId="0" borderId="12" xfId="28" applyNumberFormat="1" applyFont="1" applyFill="1" applyBorder="1" applyAlignment="1" applyProtection="1">
      <alignment horizontal="center" vertical="center"/>
    </xf>
    <xf numFmtId="0" fontId="0" fillId="0" borderId="20" xfId="28" applyNumberFormat="1" applyFont="1" applyFill="1" applyBorder="1" applyAlignment="1" applyProtection="1">
      <alignment horizontal="center" vertical="center"/>
    </xf>
    <xf numFmtId="0" fontId="0" fillId="0" borderId="2" xfId="28" applyNumberFormat="1" applyFont="1" applyFill="1" applyBorder="1" applyAlignment="1" applyProtection="1">
      <alignment vertical="center"/>
    </xf>
    <xf numFmtId="0" fontId="0" fillId="0" borderId="2" xfId="28" applyNumberFormat="1" applyFont="1" applyFill="1" applyBorder="1" applyAlignment="1">
      <alignment vertical="center"/>
    </xf>
    <xf numFmtId="0" fontId="0" fillId="0" borderId="2" xfId="28" applyNumberFormat="1" applyFont="1" applyFill="1" applyBorder="1" applyAlignment="1">
      <alignment horizontal="center" vertical="center"/>
    </xf>
    <xf numFmtId="0" fontId="0" fillId="0" borderId="2" xfId="28" applyNumberFormat="1" applyFont="1" applyFill="1" applyBorder="1" applyAlignment="1">
      <alignment horizontal="center" vertical="center" wrapText="1"/>
    </xf>
    <xf numFmtId="0" fontId="0" fillId="0" borderId="3" xfId="28" applyNumberFormat="1" applyFont="1" applyFill="1" applyBorder="1" applyAlignment="1">
      <alignment horizontal="center" vertical="center" wrapText="1"/>
    </xf>
    <xf numFmtId="0" fontId="0" fillId="0" borderId="2" xfId="0" applyFill="1" applyBorder="1"/>
    <xf numFmtId="177" fontId="0" fillId="0" borderId="0" xfId="36" applyNumberFormat="1" applyFont="1" applyFill="1" applyAlignment="1">
      <alignment horizontal="center" vertical="center"/>
    </xf>
    <xf numFmtId="0" fontId="0" fillId="0" borderId="12" xfId="28" applyNumberFormat="1" applyFont="1" applyFill="1" applyBorder="1" applyAlignment="1" applyProtection="1">
      <alignment horizontal="center" vertical="center" wrapText="1"/>
    </xf>
    <xf numFmtId="0" fontId="0" fillId="0" borderId="4" xfId="28" applyNumberFormat="1" applyFont="1" applyFill="1" applyBorder="1" applyAlignment="1" applyProtection="1">
      <alignment horizontal="center" vertical="center" wrapText="1"/>
    </xf>
    <xf numFmtId="0" fontId="0" fillId="0" borderId="0" xfId="0" applyNumberFormat="1" applyFill="1" applyAlignment="1" applyProtection="1">
      <alignment horizontal="right" vertical="center"/>
    </xf>
    <xf numFmtId="182" fontId="14" fillId="0" borderId="0" xfId="28" applyNumberFormat="1" applyFont="1" applyFill="1" applyAlignment="1">
      <alignment horizontal="center" vertical="center"/>
    </xf>
    <xf numFmtId="0" fontId="14" fillId="0" borderId="0" xfId="28" applyNumberFormat="1" applyFont="1" applyFill="1" applyAlignment="1">
      <alignment horizontal="center" vertical="center"/>
    </xf>
    <xf numFmtId="0" fontId="19" fillId="0" borderId="0" xfId="23" applyNumberFormat="1" applyFont="1" applyFill="1" applyAlignment="1">
      <alignment horizontal="center" vertical="center"/>
    </xf>
    <xf numFmtId="0" fontId="20" fillId="0" borderId="0" xfId="28" applyNumberFormat="1" applyFont="1" applyFill="1" applyAlignment="1">
      <alignment horizontal="left" vertical="top" wrapText="1"/>
    </xf>
    <xf numFmtId="0" fontId="14" fillId="0" borderId="0" xfId="28" applyNumberFormat="1" applyFont="1" applyFill="1" applyAlignment="1">
      <alignment horizontal="right" vertical="center" wrapText="1"/>
    </xf>
    <xf numFmtId="0" fontId="21" fillId="0" borderId="0" xfId="28" applyNumberFormat="1" applyFont="1" applyFill="1" applyAlignment="1" applyProtection="1">
      <alignment horizontal="center" vertical="center"/>
    </xf>
    <xf numFmtId="0" fontId="0" fillId="0" borderId="0" xfId="0" applyFill="1" applyAlignment="1"/>
    <xf numFmtId="0" fontId="14" fillId="0" borderId="0" xfId="28" applyNumberFormat="1" applyFont="1" applyFill="1" applyAlignment="1">
      <alignment horizontal="left" vertical="center" wrapText="1"/>
    </xf>
    <xf numFmtId="0" fontId="14" fillId="0" borderId="2" xfId="28" applyNumberFormat="1" applyFont="1" applyFill="1" applyBorder="1" applyAlignment="1" applyProtection="1">
      <alignment horizontal="center" vertical="center" wrapText="1"/>
    </xf>
    <xf numFmtId="179" fontId="14" fillId="0" borderId="2" xfId="28" applyNumberFormat="1" applyFont="1" applyFill="1" applyBorder="1" applyAlignment="1">
      <alignment horizontal="center" vertical="center" wrapText="1"/>
    </xf>
    <xf numFmtId="0" fontId="0" fillId="0" borderId="2" xfId="0" applyBorder="1" applyAlignment="1">
      <alignment horizontal="center"/>
    </xf>
    <xf numFmtId="0" fontId="0" fillId="0" borderId="2" xfId="0" applyBorder="1"/>
    <xf numFmtId="0" fontId="14" fillId="0" borderId="0" xfId="28" applyNumberFormat="1" applyFont="1" applyFill="1" applyAlignment="1">
      <alignment horizontal="centerContinuous" vertical="center"/>
    </xf>
    <xf numFmtId="0" fontId="20" fillId="0" borderId="0" xfId="28" applyNumberFormat="1" applyFont="1" applyFill="1" applyAlignment="1">
      <alignment horizontal="left" vertical="center" wrapText="1"/>
    </xf>
    <xf numFmtId="0" fontId="14" fillId="0" borderId="3" xfId="28" applyNumberFormat="1" applyFont="1" applyFill="1" applyBorder="1" applyAlignment="1" applyProtection="1">
      <alignment horizontal="center" vertical="center" wrapText="1"/>
    </xf>
    <xf numFmtId="188" fontId="0" fillId="0" borderId="2" xfId="0" applyNumberFormat="1" applyBorder="1" applyAlignment="1">
      <alignment horizontal="center" vertical="center"/>
    </xf>
    <xf numFmtId="0" fontId="0" fillId="0" borderId="4" xfId="0" applyNumberFormat="1" applyFont="1" applyFill="1" applyBorder="1" applyAlignment="1" applyProtection="1">
      <alignment horizontal="center" vertical="center" wrapText="1"/>
    </xf>
    <xf numFmtId="0" fontId="14" fillId="0" borderId="11" xfId="28" applyNumberFormat="1" applyFont="1" applyFill="1" applyBorder="1" applyAlignment="1" applyProtection="1">
      <alignment horizontal="center" vertical="center" wrapText="1"/>
    </xf>
    <xf numFmtId="0" fontId="14" fillId="0" borderId="20" xfId="28" applyNumberFormat="1" applyFont="1" applyFill="1" applyBorder="1" applyAlignment="1" applyProtection="1">
      <alignment horizontal="center" vertical="center" wrapText="1"/>
    </xf>
    <xf numFmtId="0" fontId="14" fillId="0" borderId="0" xfId="28" applyNumberFormat="1" applyFont="1" applyFill="1" applyAlignment="1" applyProtection="1">
      <alignment vertical="center" wrapText="1"/>
    </xf>
    <xf numFmtId="0" fontId="14" fillId="0" borderId="0" xfId="28" applyNumberFormat="1" applyFont="1" applyFill="1" applyAlignment="1" applyProtection="1">
      <alignment horizontal="right" wrapText="1"/>
    </xf>
    <xf numFmtId="0" fontId="14" fillId="0" borderId="1" xfId="28" applyNumberFormat="1" applyFont="1" applyFill="1" applyBorder="1" applyAlignment="1" applyProtection="1">
      <alignment horizontal="right" wrapText="1"/>
    </xf>
    <xf numFmtId="0" fontId="14" fillId="0" borderId="0" xfId="28" applyNumberFormat="1" applyFont="1" applyFill="1" applyAlignment="1" applyProtection="1">
      <alignment horizontal="center" wrapText="1"/>
    </xf>
    <xf numFmtId="0" fontId="14" fillId="0" borderId="0" xfId="28" applyNumberFormat="1" applyFont="1" applyFill="1" applyAlignment="1" applyProtection="1">
      <alignment horizontal="right" vertical="center"/>
    </xf>
    <xf numFmtId="0" fontId="14" fillId="0" borderId="1" xfId="28" applyNumberFormat="1" applyFont="1" applyFill="1" applyBorder="1" applyAlignment="1" applyProtection="1">
      <alignment horizontal="right" vertical="center"/>
    </xf>
    <xf numFmtId="0" fontId="14" fillId="0" borderId="0" xfId="28" applyNumberFormat="1" applyFont="1" applyFill="1" applyAlignment="1">
      <alignment horizontal="center" vertical="center" wrapText="1"/>
    </xf>
    <xf numFmtId="0" fontId="21" fillId="0" borderId="0" xfId="28" applyNumberFormat="1" applyFont="1" applyFill="1" applyAlignment="1" applyProtection="1">
      <alignment horizontal="center" vertical="center" wrapText="1"/>
    </xf>
    <xf numFmtId="49" fontId="14" fillId="0" borderId="0" xfId="28" applyNumberFormat="1" applyFont="1" applyFill="1" applyAlignment="1">
      <alignment vertical="center"/>
    </xf>
    <xf numFmtId="0" fontId="14" fillId="0" borderId="2" xfId="28" applyNumberFormat="1" applyFont="1" applyFill="1" applyBorder="1" applyAlignment="1" applyProtection="1">
      <alignment horizontal="center" vertical="center"/>
    </xf>
    <xf numFmtId="0" fontId="14" fillId="0" borderId="3" xfId="28" applyNumberFormat="1" applyFont="1" applyFill="1" applyBorder="1" applyAlignment="1">
      <alignment horizontal="center" vertical="center" wrapText="1"/>
    </xf>
    <xf numFmtId="186" fontId="14" fillId="0" borderId="2" xfId="28" applyNumberFormat="1" applyFont="1" applyFill="1" applyBorder="1" applyAlignment="1">
      <alignment horizontal="center" vertical="center" wrapText="1"/>
    </xf>
    <xf numFmtId="188" fontId="14" fillId="0" borderId="2" xfId="0" applyNumberFormat="1" applyFont="1" applyBorder="1"/>
    <xf numFmtId="49" fontId="14" fillId="0" borderId="2" xfId="28" applyNumberFormat="1" applyFont="1" applyFill="1" applyBorder="1" applyAlignment="1">
      <alignment horizontal="center" vertical="center"/>
    </xf>
    <xf numFmtId="0" fontId="14" fillId="0" borderId="2" xfId="28" applyNumberFormat="1" applyFont="1" applyFill="1" applyBorder="1" applyAlignment="1">
      <alignment horizontal="left" vertical="center"/>
    </xf>
    <xf numFmtId="182" fontId="14" fillId="0" borderId="2" xfId="28" applyNumberFormat="1" applyFont="1" applyFill="1" applyBorder="1" applyAlignment="1">
      <alignment horizontal="center" vertical="center"/>
    </xf>
    <xf numFmtId="49" fontId="14" fillId="0" borderId="0" xfId="28" applyNumberFormat="1" applyFont="1" applyFill="1" applyAlignment="1">
      <alignment horizontal="center" vertical="center"/>
    </xf>
    <xf numFmtId="0" fontId="14" fillId="0" borderId="0" xfId="28" applyNumberFormat="1" applyFont="1" applyFill="1" applyAlignment="1">
      <alignment horizontal="left" vertical="center"/>
    </xf>
    <xf numFmtId="182" fontId="14" fillId="0" borderId="20" xfId="28" applyNumberFormat="1" applyFont="1" applyFill="1" applyBorder="1" applyAlignment="1" applyProtection="1">
      <alignment horizontal="center" vertical="center" wrapText="1"/>
    </xf>
    <xf numFmtId="182" fontId="14" fillId="0" borderId="2" xfId="28" applyNumberFormat="1" applyFont="1" applyFill="1" applyBorder="1" applyAlignment="1" applyProtection="1">
      <alignment horizontal="center" vertical="center" wrapText="1"/>
    </xf>
    <xf numFmtId="182" fontId="14" fillId="0" borderId="0" xfId="28" applyNumberFormat="1" applyFont="1" applyFill="1" applyAlignment="1">
      <alignment vertical="center"/>
    </xf>
    <xf numFmtId="0" fontId="14" fillId="0" borderId="0" xfId="28" applyNumberFormat="1" applyFont="1" applyFill="1" applyAlignment="1">
      <alignment vertical="center"/>
    </xf>
    <xf numFmtId="0" fontId="14" fillId="0" borderId="4" xfId="28" applyNumberFormat="1" applyFont="1" applyFill="1" applyBorder="1" applyAlignment="1" applyProtection="1">
      <alignment horizontal="center" vertical="center" wrapText="1"/>
    </xf>
    <xf numFmtId="0" fontId="0" fillId="0" borderId="0" xfId="28" applyNumberFormat="1" applyFont="1" applyFill="1" applyAlignment="1">
      <alignment horizontal="right" vertical="center"/>
    </xf>
    <xf numFmtId="0" fontId="0" fillId="0" borderId="20" xfId="28" applyNumberFormat="1" applyFont="1" applyFill="1" applyBorder="1" applyAlignment="1">
      <alignment horizontal="center" vertical="center" wrapText="1"/>
    </xf>
    <xf numFmtId="0" fontId="0" fillId="0" borderId="2" xfId="28" applyNumberFormat="1" applyFont="1" applyFill="1" applyBorder="1" applyAlignment="1">
      <alignment horizontal="centerContinuous" vertical="center"/>
    </xf>
    <xf numFmtId="0" fontId="0" fillId="0" borderId="0" xfId="28" applyNumberFormat="1" applyFont="1" applyFill="1" applyAlignment="1">
      <alignment horizontal="centerContinuous" vertical="center"/>
    </xf>
    <xf numFmtId="49" fontId="22" fillId="0" borderId="2" xfId="28" applyNumberFormat="1" applyFont="1" applyFill="1" applyBorder="1" applyAlignment="1" applyProtection="1">
      <alignment horizontal="centerContinuous" vertical="center" wrapText="1"/>
    </xf>
    <xf numFmtId="4" fontId="22" fillId="0" borderId="2" xfId="28" applyNumberFormat="1" applyFont="1" applyFill="1" applyBorder="1" applyAlignment="1" applyProtection="1">
      <alignment horizontal="centerContinuous" vertical="center" wrapText="1"/>
    </xf>
    <xf numFmtId="4" fontId="14" fillId="0" borderId="2" xfId="28" applyNumberFormat="1" applyFont="1" applyFill="1" applyBorder="1" applyAlignment="1" applyProtection="1">
      <alignment horizontal="centerContinuous" vertical="center" wrapText="1"/>
    </xf>
    <xf numFmtId="4" fontId="14" fillId="0" borderId="2" xfId="28" applyNumberFormat="1" applyFont="1" applyFill="1" applyBorder="1" applyAlignment="1" applyProtection="1">
      <alignment horizontal="center" vertical="center" wrapText="1"/>
    </xf>
    <xf numFmtId="0" fontId="14" fillId="0" borderId="17" xfId="28" applyNumberFormat="1" applyFont="1" applyFill="1" applyBorder="1" applyAlignment="1" applyProtection="1">
      <alignment horizontal="center" vertical="center" wrapText="1"/>
    </xf>
    <xf numFmtId="0" fontId="14" fillId="0" borderId="0" xfId="28" applyNumberFormat="1" applyFont="1" applyFill="1" applyAlignment="1">
      <alignment horizontal="right"/>
    </xf>
    <xf numFmtId="0" fontId="14" fillId="0" borderId="0" xfId="0" applyFont="1"/>
    <xf numFmtId="0" fontId="23" fillId="0" borderId="0" xfId="0" applyFont="1" applyAlignment="1">
      <alignment horizontal="center" vertical="center"/>
    </xf>
    <xf numFmtId="0" fontId="0" fillId="0" borderId="0" xfId="0" applyFont="1" applyAlignment="1">
      <alignment horizontal="left" vertical="center"/>
    </xf>
    <xf numFmtId="0" fontId="17" fillId="0" borderId="0" xfId="0" applyFont="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4" fontId="0" fillId="0" borderId="2" xfId="0" applyNumberFormat="1" applyFill="1" applyBorder="1"/>
    <xf numFmtId="0" fontId="0" fillId="0" borderId="2" xfId="0" applyFont="1" applyFill="1" applyBorder="1"/>
    <xf numFmtId="3" fontId="0" fillId="0" borderId="2" xfId="0" applyNumberFormat="1" applyFill="1" applyBorder="1" applyAlignment="1">
      <alignment horizontal="center" vertical="center" wrapText="1"/>
    </xf>
    <xf numFmtId="0" fontId="14" fillId="0" borderId="0" xfId="28" applyNumberFormat="1" applyFont="1" applyFill="1" applyAlignment="1">
      <alignment horizontal="right" vertical="center"/>
    </xf>
    <xf numFmtId="0" fontId="14" fillId="0" borderId="17" xfId="28" applyNumberFormat="1" applyFont="1" applyFill="1" applyBorder="1" applyAlignment="1">
      <alignment horizontal="center" vertical="center" wrapText="1"/>
    </xf>
    <xf numFmtId="0" fontId="14" fillId="0" borderId="4" xfId="28" applyNumberFormat="1" applyFont="1" applyFill="1" applyBorder="1" applyAlignment="1">
      <alignment horizontal="center" vertical="center" wrapText="1"/>
    </xf>
    <xf numFmtId="0" fontId="0" fillId="0" borderId="11" xfId="28"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14" fillId="0" borderId="2" xfId="28" applyNumberFormat="1" applyFont="1" applyFill="1" applyBorder="1" applyAlignment="1">
      <alignment horizontal="center" vertical="center" wrapText="1"/>
    </xf>
    <xf numFmtId="4" fontId="14" fillId="0" borderId="2" xfId="28" applyNumberFormat="1" applyFont="1" applyFill="1" applyBorder="1" applyAlignment="1">
      <alignment horizontal="center" vertical="center" wrapText="1"/>
    </xf>
    <xf numFmtId="4" fontId="0" fillId="0" borderId="2" xfId="28" applyNumberFormat="1" applyFont="1" applyFill="1" applyBorder="1" applyAlignment="1">
      <alignment horizontal="center" vertical="center" wrapText="1"/>
    </xf>
    <xf numFmtId="0" fontId="14" fillId="0" borderId="0" xfId="28" applyNumberFormat="1" applyFont="1" applyFill="1" applyAlignment="1" applyProtection="1">
      <alignment horizontal="right" vertical="center" wrapText="1"/>
    </xf>
    <xf numFmtId="0" fontId="14" fillId="0" borderId="13" xfId="28" applyNumberFormat="1" applyFont="1" applyFill="1" applyBorder="1" applyAlignment="1" applyProtection="1">
      <alignment horizontal="right" vertical="center" wrapText="1"/>
    </xf>
    <xf numFmtId="0" fontId="14" fillId="0" borderId="14" xfId="28" applyNumberFormat="1" applyFont="1" applyFill="1" applyBorder="1" applyAlignment="1" applyProtection="1">
      <alignment horizontal="right" vertical="center" wrapText="1"/>
    </xf>
    <xf numFmtId="0" fontId="14" fillId="0" borderId="20" xfId="28" applyNumberFormat="1" applyFont="1" applyFill="1" applyBorder="1" applyAlignment="1" applyProtection="1">
      <alignment horizontal="right" vertical="center" wrapText="1"/>
    </xf>
    <xf numFmtId="0" fontId="14" fillId="0" borderId="0" xfId="28" applyNumberFormat="1" applyFont="1" applyAlignment="1">
      <alignment horizontal="right" vertical="center" wrapText="1"/>
    </xf>
    <xf numFmtId="0" fontId="14" fillId="0" borderId="0" xfId="28" applyNumberFormat="1" applyFont="1" applyAlignment="1">
      <alignment horizontal="left" vertical="center" wrapText="1"/>
    </xf>
    <xf numFmtId="0" fontId="14" fillId="0" borderId="0" xfId="28" applyNumberFormat="1" applyFont="1" applyAlignment="1">
      <alignment horizontal="center" vertical="center" wrapText="1"/>
    </xf>
    <xf numFmtId="0" fontId="14" fillId="2" borderId="4" xfId="28" applyNumberFormat="1" applyFont="1" applyFill="1" applyBorder="1" applyAlignment="1" applyProtection="1">
      <alignment horizontal="center" vertical="center" wrapText="1"/>
    </xf>
    <xf numFmtId="0" fontId="0" fillId="2" borderId="2" xfId="28" applyNumberFormat="1" applyFont="1" applyFill="1" applyBorder="1" applyAlignment="1">
      <alignment horizontal="center" vertical="center" wrapText="1"/>
    </xf>
    <xf numFmtId="0" fontId="14" fillId="0" borderId="20" xfId="28" applyNumberFormat="1" applyFont="1" applyFill="1" applyBorder="1" applyAlignment="1" applyProtection="1">
      <alignment horizontal="center" vertical="center"/>
    </xf>
    <xf numFmtId="49" fontId="0" fillId="3" borderId="2" xfId="0" applyNumberFormat="1" applyFill="1" applyBorder="1" applyAlignment="1">
      <alignment horizontal="left"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vertical="center" wrapText="1"/>
    </xf>
    <xf numFmtId="0" fontId="0" fillId="3" borderId="2" xfId="0" applyNumberFormat="1" applyFill="1" applyBorder="1" applyAlignment="1">
      <alignment vertical="center" wrapText="1"/>
    </xf>
    <xf numFmtId="49" fontId="0" fillId="3" borderId="2" xfId="0" applyNumberFormat="1" applyFont="1" applyFill="1" applyBorder="1" applyAlignment="1">
      <alignment vertical="center" wrapText="1"/>
    </xf>
    <xf numFmtId="0" fontId="0" fillId="3" borderId="2" xfId="0" applyNumberFormat="1" applyFont="1" applyFill="1" applyBorder="1" applyAlignment="1">
      <alignment vertical="center" wrapText="1"/>
    </xf>
    <xf numFmtId="0" fontId="14" fillId="0" borderId="0" xfId="28" applyNumberFormat="1" applyFont="1" applyAlignment="1">
      <alignment horizontal="centerContinuous" vertical="center"/>
    </xf>
    <xf numFmtId="0" fontId="0" fillId="0" borderId="0" xfId="28" applyNumberFormat="1" applyFont="1" applyAlignment="1">
      <alignment vertical="center"/>
    </xf>
    <xf numFmtId="0" fontId="0" fillId="2" borderId="2" xfId="28" applyNumberFormat="1" applyFont="1" applyFill="1" applyBorder="1" applyAlignment="1" applyProtection="1">
      <alignment horizontal="center" vertical="center" wrapText="1"/>
    </xf>
    <xf numFmtId="0" fontId="14" fillId="0" borderId="1" xfId="28" applyNumberFormat="1" applyFont="1" applyFill="1" applyBorder="1" applyAlignment="1">
      <alignment horizontal="right" vertical="center" wrapText="1"/>
    </xf>
    <xf numFmtId="0" fontId="14" fillId="0" borderId="0" xfId="28" applyNumberFormat="1" applyFont="1" applyFill="1" applyBorder="1" applyAlignment="1" applyProtection="1">
      <alignment horizontal="right" wrapText="1"/>
    </xf>
    <xf numFmtId="0" fontId="14" fillId="2" borderId="2" xfId="28" applyNumberFormat="1" applyFont="1" applyFill="1" applyBorder="1" applyAlignment="1" applyProtection="1">
      <alignment horizontal="center" vertical="center" wrapText="1"/>
    </xf>
    <xf numFmtId="179" fontId="0" fillId="0" borderId="2" xfId="0" applyNumberFormat="1" applyFill="1" applyBorder="1" applyAlignment="1">
      <alignment horizontal="center" vertical="center" wrapText="1"/>
    </xf>
    <xf numFmtId="0" fontId="0" fillId="2" borderId="13" xfId="28" applyNumberFormat="1" applyFont="1" applyFill="1" applyBorder="1" applyAlignment="1" applyProtection="1">
      <alignment horizontal="center" vertical="center" wrapText="1"/>
    </xf>
    <xf numFmtId="0" fontId="0" fillId="2" borderId="14" xfId="28" applyNumberFormat="1" applyFont="1" applyFill="1" applyBorder="1" applyAlignment="1" applyProtection="1">
      <alignment horizontal="center" vertical="center" wrapText="1"/>
    </xf>
    <xf numFmtId="0" fontId="0" fillId="2" borderId="20" xfId="28" applyNumberFormat="1" applyFont="1" applyFill="1" applyBorder="1" applyAlignment="1" applyProtection="1">
      <alignment horizontal="center" vertical="center" wrapText="1"/>
    </xf>
    <xf numFmtId="0" fontId="14" fillId="0" borderId="0" xfId="28" applyNumberFormat="1" applyFont="1" applyFill="1" applyAlignment="1" applyProtection="1">
      <alignment horizontal="center" vertical="center" wrapText="1"/>
    </xf>
    <xf numFmtId="0" fontId="14" fillId="0" borderId="14" xfId="28" applyNumberFormat="1" applyFont="1" applyFill="1" applyBorder="1" applyAlignment="1" applyProtection="1">
      <alignment horizontal="center" vertical="center" wrapText="1"/>
    </xf>
    <xf numFmtId="0" fontId="0" fillId="0" borderId="0" xfId="0" applyFill="1" applyBorder="1"/>
    <xf numFmtId="0" fontId="14" fillId="0" borderId="0" xfId="28" applyNumberFormat="1" applyFont="1" applyFill="1" applyAlignment="1"/>
    <xf numFmtId="179" fontId="0" fillId="0" borderId="2" xfId="0" applyNumberFormat="1" applyFill="1" applyBorder="1"/>
    <xf numFmtId="9" fontId="14" fillId="0" borderId="0" xfId="28" applyNumberFormat="1" applyFont="1" applyFill="1" applyAlignment="1">
      <alignment horizontal="center" wrapText="1"/>
    </xf>
    <xf numFmtId="9" fontId="14" fillId="0" borderId="0" xfId="28" applyNumberFormat="1" applyFont="1" applyFill="1" applyAlignment="1">
      <alignment horizontal="center" vertical="center" wrapText="1"/>
    </xf>
    <xf numFmtId="9" fontId="14" fillId="0" borderId="0" xfId="28" applyNumberFormat="1" applyFont="1" applyFill="1" applyAlignment="1">
      <alignment horizontal="left" vertical="center" wrapText="1"/>
    </xf>
    <xf numFmtId="0" fontId="14" fillId="0" borderId="0" xfId="28" applyNumberFormat="1" applyFont="1" applyFill="1" applyBorder="1" applyAlignment="1" applyProtection="1">
      <alignment wrapText="1"/>
    </xf>
    <xf numFmtId="0" fontId="0" fillId="0" borderId="2" xfId="28" applyNumberFormat="1" applyFont="1" applyFill="1" applyBorder="1" applyAlignment="1" applyProtection="1">
      <alignment vertical="center" wrapText="1"/>
    </xf>
    <xf numFmtId="0" fontId="14" fillId="0" borderId="0" xfId="28" applyNumberFormat="1" applyFont="1" applyFill="1" applyBorder="1" applyAlignment="1" applyProtection="1">
      <alignment vertical="center" wrapText="1"/>
    </xf>
    <xf numFmtId="0" fontId="14" fillId="0" borderId="0" xfId="28" applyNumberFormat="1" applyFont="1" applyFill="1" applyBorder="1" applyAlignment="1">
      <alignment horizontal="centerContinuous" vertical="center"/>
    </xf>
    <xf numFmtId="3" fontId="0" fillId="0" borderId="2" xfId="0" applyNumberFormat="1" applyFont="1" applyFill="1" applyBorder="1" applyAlignment="1">
      <alignment horizontal="center" vertical="center" wrapText="1"/>
    </xf>
    <xf numFmtId="3" fontId="14" fillId="0" borderId="2" xfId="28" applyNumberFormat="1" applyFont="1" applyFill="1" applyBorder="1" applyAlignment="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4" fillId="0" borderId="12" xfId="28" applyNumberFormat="1" applyFont="1" applyFill="1" applyBorder="1" applyAlignment="1" applyProtection="1">
      <alignment horizontal="center" vertical="center" wrapText="1"/>
    </xf>
    <xf numFmtId="182" fontId="14" fillId="0" borderId="14" xfId="28" applyNumberFormat="1" applyFont="1" applyFill="1" applyBorder="1" applyAlignment="1" applyProtection="1">
      <alignment horizontal="center" vertical="center" wrapText="1"/>
    </xf>
    <xf numFmtId="0" fontId="0" fillId="0" borderId="17" xfId="28" applyNumberFormat="1" applyFont="1" applyFill="1" applyBorder="1" applyAlignment="1">
      <alignment horizontal="center" vertical="center" wrapText="1"/>
    </xf>
    <xf numFmtId="0" fontId="24" fillId="0" borderId="0" xfId="0" applyNumberFormat="1" applyFont="1" applyFill="1" applyAlignment="1" applyProtection="1">
      <alignment horizontal="center" vertical="center"/>
    </xf>
    <xf numFmtId="0" fontId="14" fillId="0" borderId="1" xfId="0" applyNumberFormat="1" applyFont="1" applyFill="1" applyBorder="1" applyAlignment="1" applyProtection="1">
      <alignment vertical="center"/>
    </xf>
    <xf numFmtId="0" fontId="14" fillId="0" borderId="1" xfId="0" applyNumberFormat="1" applyFont="1" applyFill="1" applyBorder="1" applyAlignment="1" applyProtection="1">
      <alignment horizontal="center" vertical="center"/>
    </xf>
    <xf numFmtId="0" fontId="15" fillId="0" borderId="0" xfId="0" applyNumberFormat="1" applyFont="1" applyFill="1" applyAlignment="1" applyProtection="1">
      <alignment vertical="center"/>
    </xf>
    <xf numFmtId="0" fontId="15" fillId="2"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vertical="center"/>
    </xf>
    <xf numFmtId="4" fontId="14" fillId="0" borderId="2" xfId="0" applyNumberFormat="1" applyFont="1" applyFill="1" applyBorder="1" applyAlignment="1" applyProtection="1">
      <alignment horizontal="right" vertical="center" wrapText="1"/>
    </xf>
    <xf numFmtId="0" fontId="14" fillId="0" borderId="2" xfId="0" applyFont="1" applyFill="1" applyBorder="1" applyAlignment="1">
      <alignment vertical="center"/>
    </xf>
    <xf numFmtId="176" fontId="14" fillId="0" borderId="2" xfId="0" applyNumberFormat="1" applyFont="1" applyFill="1" applyBorder="1" applyAlignment="1" applyProtection="1">
      <alignment horizontal="right" vertical="center" wrapText="1"/>
    </xf>
    <xf numFmtId="0" fontId="14"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14" fillId="0" borderId="0" xfId="0" applyNumberFormat="1" applyFont="1" applyFill="1" applyAlignment="1" applyProtection="1">
      <alignment horizontal="right" vertical="center"/>
    </xf>
    <xf numFmtId="0" fontId="14" fillId="0" borderId="0" xfId="28" applyNumberFormat="1" applyFont="1" applyFill="1" applyBorder="1" applyAlignment="1">
      <alignment horizontal="left" vertical="center"/>
    </xf>
    <xf numFmtId="0" fontId="14" fillId="0" borderId="1" xfId="28" applyNumberFormat="1" applyFont="1" applyFill="1" applyBorder="1" applyAlignment="1">
      <alignment horizontal="left" vertical="center" wrapText="1"/>
    </xf>
    <xf numFmtId="49" fontId="14" fillId="0" borderId="20" xfId="28" applyNumberFormat="1" applyFont="1" applyFill="1" applyBorder="1" applyAlignment="1">
      <alignment horizontal="center" vertical="center" wrapText="1"/>
    </xf>
    <xf numFmtId="186" fontId="14" fillId="0" borderId="20" xfId="28" applyNumberFormat="1" applyFont="1" applyFill="1" applyBorder="1" applyAlignment="1">
      <alignment horizontal="center" vertical="center" wrapText="1"/>
    </xf>
    <xf numFmtId="0" fontId="14" fillId="0" borderId="0" xfId="28" applyNumberFormat="1" applyFont="1" applyFill="1" applyBorder="1" applyAlignment="1">
      <alignment vertical="center"/>
    </xf>
    <xf numFmtId="180" fontId="14" fillId="0" borderId="2" xfId="28" applyNumberFormat="1" applyFont="1" applyFill="1" applyBorder="1" applyAlignment="1">
      <alignment horizontal="center" vertical="center" wrapText="1"/>
    </xf>
    <xf numFmtId="0" fontId="14" fillId="0" borderId="11" xfId="28" applyNumberFormat="1" applyFont="1" applyFill="1" applyBorder="1" applyAlignment="1">
      <alignment horizontal="center" vertical="center" wrapText="1"/>
    </xf>
    <xf numFmtId="0" fontId="18"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vertical="center"/>
    </xf>
    <xf numFmtId="0" fontId="15" fillId="0" borderId="3" xfId="0" applyNumberFormat="1" applyFont="1" applyFill="1" applyBorder="1" applyAlignment="1" applyProtection="1">
      <alignment vertical="center"/>
    </xf>
    <xf numFmtId="179" fontId="15" fillId="0" borderId="13" xfId="0" applyNumberFormat="1" applyFont="1" applyFill="1" applyBorder="1" applyAlignment="1" applyProtection="1">
      <alignment horizontal="right" vertical="center" wrapText="1"/>
    </xf>
    <xf numFmtId="179" fontId="15" fillId="0" borderId="21" xfId="0" applyNumberFormat="1" applyFont="1" applyFill="1" applyBorder="1" applyAlignment="1" applyProtection="1">
      <alignment horizontal="right" vertical="center" wrapText="1"/>
    </xf>
    <xf numFmtId="179" fontId="15" fillId="0" borderId="21" xfId="0" applyNumberFormat="1" applyFont="1" applyFill="1" applyBorder="1" applyAlignment="1">
      <alignment horizontal="right" vertical="center"/>
    </xf>
    <xf numFmtId="179" fontId="15" fillId="0" borderId="21" xfId="0" applyNumberFormat="1" applyFont="1" applyFill="1" applyBorder="1" applyAlignment="1" applyProtection="1">
      <alignment horizontal="right" vertical="center"/>
    </xf>
    <xf numFmtId="0" fontId="15" fillId="0" borderId="3" xfId="0" applyNumberFormat="1" applyFont="1" applyFill="1" applyBorder="1" applyAlignment="1" applyProtection="1">
      <alignment horizontal="left" vertical="center" wrapText="1"/>
    </xf>
    <xf numFmtId="0" fontId="15" fillId="0" borderId="7" xfId="0" applyNumberFormat="1" applyFont="1" applyFill="1" applyBorder="1" applyAlignment="1" applyProtection="1">
      <alignment horizontal="left" vertical="center" wrapText="1"/>
    </xf>
    <xf numFmtId="0" fontId="15" fillId="0" borderId="11" xfId="0" applyNumberFormat="1" applyFont="1" applyFill="1" applyBorder="1" applyAlignment="1" applyProtection="1">
      <alignment horizontal="left" vertical="center" wrapText="1"/>
    </xf>
    <xf numFmtId="179" fontId="15" fillId="0" borderId="2" xfId="0" applyNumberFormat="1" applyFont="1" applyFill="1" applyBorder="1" applyAlignment="1" applyProtection="1">
      <alignment horizontal="right" vertical="center" wrapText="1"/>
    </xf>
    <xf numFmtId="179" fontId="15" fillId="0" borderId="20" xfId="0" applyNumberFormat="1" applyFont="1" applyFill="1" applyBorder="1" applyAlignment="1" applyProtection="1">
      <alignment horizontal="right" vertical="center" wrapText="1"/>
    </xf>
    <xf numFmtId="0" fontId="17" fillId="0" borderId="0" xfId="0" applyNumberFormat="1" applyFont="1" applyFill="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5" fillId="0" borderId="17" xfId="0" applyNumberFormat="1" applyFont="1" applyFill="1" applyBorder="1" applyAlignment="1" applyProtection="1">
      <alignment vertical="center"/>
    </xf>
    <xf numFmtId="186" fontId="15" fillId="0" borderId="13" xfId="0" applyNumberFormat="1" applyFont="1" applyFill="1" applyBorder="1" applyAlignment="1" applyProtection="1">
      <alignment horizontal="right" vertical="center" wrapText="1"/>
    </xf>
    <xf numFmtId="186" fontId="15" fillId="0" borderId="2" xfId="0" applyNumberFormat="1" applyFont="1" applyFill="1" applyBorder="1" applyAlignment="1" applyProtection="1">
      <alignment horizontal="right" vertical="center" wrapText="1"/>
    </xf>
    <xf numFmtId="186" fontId="15" fillId="0" borderId="20" xfId="0" applyNumberFormat="1" applyFont="1" applyFill="1" applyBorder="1" applyAlignment="1" applyProtection="1">
      <alignment horizontal="right" vertical="center" wrapText="1"/>
    </xf>
    <xf numFmtId="186" fontId="15" fillId="0" borderId="14" xfId="0" applyNumberFormat="1" applyFont="1" applyFill="1" applyBorder="1" applyAlignment="1" applyProtection="1">
      <alignment horizontal="right" vertical="center" wrapText="1"/>
    </xf>
    <xf numFmtId="0" fontId="15" fillId="0" borderId="4" xfId="0" applyNumberFormat="1" applyFont="1" applyFill="1" applyBorder="1" applyAlignment="1" applyProtection="1">
      <alignment vertical="center"/>
    </xf>
    <xf numFmtId="186" fontId="15" fillId="0" borderId="20" xfId="0" applyNumberFormat="1" applyFont="1" applyFill="1" applyBorder="1" applyProtection="1"/>
    <xf numFmtId="186" fontId="15" fillId="0" borderId="2" xfId="0" applyNumberFormat="1" applyFont="1" applyFill="1" applyBorder="1" applyProtection="1"/>
    <xf numFmtId="186" fontId="15" fillId="0" borderId="13" xfId="0" applyNumberFormat="1" applyFont="1" applyFill="1" applyBorder="1" applyProtection="1"/>
    <xf numFmtId="0" fontId="15" fillId="0" borderId="17" xfId="0" applyNumberFormat="1" applyFont="1" applyFill="1" applyBorder="1" applyAlignment="1" applyProtection="1">
      <alignment horizontal="center" vertical="center"/>
    </xf>
    <xf numFmtId="0" fontId="15" fillId="0" borderId="2" xfId="0" applyNumberFormat="1" applyFont="1" applyFill="1" applyBorder="1" applyProtection="1"/>
    <xf numFmtId="186" fontId="15" fillId="0" borderId="14" xfId="0" applyNumberFormat="1" applyFont="1" applyFill="1" applyBorder="1" applyProtection="1"/>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42"/>
  <sheetViews>
    <sheetView showGridLines="0" workbookViewId="0">
      <selection activeCell="B6" sqref="B6"/>
    </sheetView>
  </sheetViews>
  <sheetFormatPr defaultColWidth="9.16666666666667" defaultRowHeight="12.75"/>
  <cols>
    <col min="1" max="1" width="49.5" style="79" customWidth="1"/>
    <col min="2" max="2" width="22.8333333333333" style="79" customWidth="1"/>
    <col min="3" max="3" width="34.3333333333333" style="79" customWidth="1"/>
    <col min="4" max="4" width="22.8333333333333" style="79" customWidth="1"/>
    <col min="5" max="5" width="34.3333333333333" style="79" customWidth="1"/>
    <col min="6" max="6" width="22.8333333333333" style="79" customWidth="1"/>
    <col min="7" max="7" width="34.3333333333333" style="79" customWidth="1"/>
    <col min="8" max="8" width="22.8333333333333" style="79" customWidth="1"/>
    <col min="9" max="16384" width="9.16666666666667" style="79"/>
  </cols>
  <sheetData>
    <row r="1" ht="21" customHeight="1" spans="1:256">
      <c r="A1" s="341" t="s">
        <v>0</v>
      </c>
      <c r="B1" s="341"/>
      <c r="C1" s="341"/>
      <c r="D1" s="341"/>
      <c r="E1" s="341"/>
      <c r="G1" s="90"/>
      <c r="H1" s="71" t="s">
        <v>1</v>
      </c>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ht="21" customHeight="1" spans="1:256">
      <c r="A2" s="357" t="s">
        <v>2</v>
      </c>
      <c r="B2" s="357"/>
      <c r="C2" s="357"/>
      <c r="D2" s="357"/>
      <c r="E2" s="357"/>
      <c r="F2" s="357"/>
      <c r="G2" s="371"/>
      <c r="H2" s="371"/>
      <c r="I2" s="371"/>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ht="21" customHeight="1" spans="1:256">
      <c r="A3" s="358" t="s">
        <v>3</v>
      </c>
      <c r="B3" s="358"/>
      <c r="C3" s="358"/>
      <c r="D3" s="341" t="s">
        <v>4</v>
      </c>
      <c r="E3" s="341"/>
      <c r="G3" s="90"/>
      <c r="H3" s="95" t="s">
        <v>5</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ht="21" customHeight="1" spans="1:256">
      <c r="A4" s="359" t="s">
        <v>6</v>
      </c>
      <c r="B4" s="359"/>
      <c r="C4" s="359" t="s">
        <v>7</v>
      </c>
      <c r="D4" s="359"/>
      <c r="E4" s="359"/>
      <c r="F4" s="359"/>
      <c r="G4" s="372"/>
      <c r="H4" s="372"/>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row>
    <row r="5" ht="21" customHeight="1" spans="1:256">
      <c r="A5" s="84" t="s">
        <v>8</v>
      </c>
      <c r="B5" s="84" t="s">
        <v>9</v>
      </c>
      <c r="C5" s="87" t="s">
        <v>10</v>
      </c>
      <c r="D5" s="139" t="s">
        <v>9</v>
      </c>
      <c r="E5" s="87" t="s">
        <v>11</v>
      </c>
      <c r="F5" s="139" t="s">
        <v>9</v>
      </c>
      <c r="G5" s="87" t="s">
        <v>12</v>
      </c>
      <c r="H5" s="139" t="s">
        <v>9</v>
      </c>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ht="21" customHeight="1" spans="1:256">
      <c r="A6" s="360" t="s">
        <v>13</v>
      </c>
      <c r="B6" s="232">
        <v>4389403</v>
      </c>
      <c r="C6" s="361" t="s">
        <v>14</v>
      </c>
      <c r="D6" s="362"/>
      <c r="E6" s="373" t="s">
        <v>15</v>
      </c>
      <c r="F6" s="284">
        <f>F7+F8</f>
        <v>4469403</v>
      </c>
      <c r="G6" s="373" t="s">
        <v>16</v>
      </c>
      <c r="H6" s="374">
        <v>3994870</v>
      </c>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ht="21" customHeight="1" spans="1:256">
      <c r="A7" s="360" t="s">
        <v>17</v>
      </c>
      <c r="B7" s="232">
        <v>4389403</v>
      </c>
      <c r="C7" s="361" t="s">
        <v>18</v>
      </c>
      <c r="D7" s="362"/>
      <c r="E7" s="373" t="s">
        <v>19</v>
      </c>
      <c r="F7" s="284">
        <v>3994870</v>
      </c>
      <c r="G7" s="373" t="s">
        <v>20</v>
      </c>
      <c r="H7" s="375">
        <v>474533</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row>
    <row r="8" ht="21" customHeight="1" spans="1:256">
      <c r="A8" s="360" t="s">
        <v>21</v>
      </c>
      <c r="B8" s="363"/>
      <c r="C8" s="361" t="s">
        <v>22</v>
      </c>
      <c r="D8" s="362"/>
      <c r="E8" s="373" t="s">
        <v>23</v>
      </c>
      <c r="F8" s="375">
        <v>474533</v>
      </c>
      <c r="G8" s="373" t="s">
        <v>24</v>
      </c>
      <c r="H8" s="374"/>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c r="IR8" s="90"/>
      <c r="IS8" s="90"/>
      <c r="IT8" s="90"/>
      <c r="IU8" s="90"/>
      <c r="IV8" s="90"/>
    </row>
    <row r="9" ht="21" customHeight="1" spans="1:256">
      <c r="A9" s="360" t="s">
        <v>25</v>
      </c>
      <c r="B9" s="232">
        <v>1410000</v>
      </c>
      <c r="C9" s="361" t="s">
        <v>26</v>
      </c>
      <c r="D9" s="362"/>
      <c r="E9" s="373" t="s">
        <v>27</v>
      </c>
      <c r="F9" s="376"/>
      <c r="G9" s="373" t="s">
        <v>28</v>
      </c>
      <c r="H9" s="374"/>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c r="IR9" s="90"/>
      <c r="IS9" s="90"/>
      <c r="IT9" s="90"/>
      <c r="IU9" s="90"/>
      <c r="IV9" s="90"/>
    </row>
    <row r="10" ht="21" customHeight="1" spans="1:256">
      <c r="A10" s="360" t="s">
        <v>29</v>
      </c>
      <c r="B10" s="363"/>
      <c r="C10" s="361" t="s">
        <v>30</v>
      </c>
      <c r="D10" s="362"/>
      <c r="E10" s="373"/>
      <c r="F10" s="377"/>
      <c r="G10" s="373" t="s">
        <v>31</v>
      </c>
      <c r="H10" s="374"/>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c r="IR10" s="90"/>
      <c r="IS10" s="90"/>
      <c r="IT10" s="90"/>
      <c r="IU10" s="90"/>
      <c r="IV10" s="90"/>
    </row>
    <row r="11" ht="21" customHeight="1" spans="1:256">
      <c r="A11" s="360" t="s">
        <v>32</v>
      </c>
      <c r="B11" s="364"/>
      <c r="C11" s="361" t="s">
        <v>33</v>
      </c>
      <c r="D11" s="362"/>
      <c r="E11" s="373" t="s">
        <v>34</v>
      </c>
      <c r="F11" s="374">
        <v>1410000</v>
      </c>
      <c r="G11" s="373" t="s">
        <v>35</v>
      </c>
      <c r="H11" s="374"/>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row>
    <row r="12" ht="21" customHeight="1" spans="1:256">
      <c r="A12" s="360" t="s">
        <v>36</v>
      </c>
      <c r="B12" s="363"/>
      <c r="C12" s="361" t="s">
        <v>37</v>
      </c>
      <c r="D12" s="362"/>
      <c r="E12" s="373" t="s">
        <v>23</v>
      </c>
      <c r="F12" s="374">
        <v>1410000</v>
      </c>
      <c r="G12" s="373" t="s">
        <v>38</v>
      </c>
      <c r="H12" s="374"/>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c r="IR12" s="90"/>
      <c r="IS12" s="90"/>
      <c r="IT12" s="90"/>
      <c r="IU12" s="90"/>
      <c r="IV12" s="90"/>
    </row>
    <row r="13" ht="21" customHeight="1" spans="1:256">
      <c r="A13" s="360" t="s">
        <v>39</v>
      </c>
      <c r="B13" s="363"/>
      <c r="C13" s="361" t="s">
        <v>40</v>
      </c>
      <c r="D13" s="362"/>
      <c r="E13" s="373" t="s">
        <v>27</v>
      </c>
      <c r="F13" s="374"/>
      <c r="G13" s="373" t="s">
        <v>41</v>
      </c>
      <c r="H13" s="374"/>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row>
    <row r="14" ht="21" customHeight="1" spans="1:256">
      <c r="A14" s="360" t="s">
        <v>42</v>
      </c>
      <c r="B14" s="365"/>
      <c r="C14" s="361" t="s">
        <v>43</v>
      </c>
      <c r="D14" s="362"/>
      <c r="E14" s="373" t="s">
        <v>44</v>
      </c>
      <c r="F14" s="374"/>
      <c r="G14" s="373" t="s">
        <v>45</v>
      </c>
      <c r="H14" s="374"/>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row>
    <row r="15" ht="21" customHeight="1" spans="1:256">
      <c r="A15" s="360" t="s">
        <v>46</v>
      </c>
      <c r="B15" s="365">
        <v>0</v>
      </c>
      <c r="C15" s="361" t="s">
        <v>47</v>
      </c>
      <c r="D15" s="362"/>
      <c r="E15" s="373" t="s">
        <v>48</v>
      </c>
      <c r="F15" s="374"/>
      <c r="G15" s="373" t="s">
        <v>49</v>
      </c>
      <c r="H15" s="374"/>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row>
    <row r="16" ht="21" customHeight="1" spans="1:256">
      <c r="A16" s="360"/>
      <c r="B16" s="363"/>
      <c r="C16" s="361" t="s">
        <v>50</v>
      </c>
      <c r="D16" s="362"/>
      <c r="E16" s="373" t="s">
        <v>51</v>
      </c>
      <c r="F16" s="374"/>
      <c r="G16" s="373" t="s">
        <v>52</v>
      </c>
      <c r="H16" s="374"/>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row>
    <row r="17" ht="21" customHeight="1" spans="1:256">
      <c r="A17" s="218"/>
      <c r="B17" s="363"/>
      <c r="C17" s="361" t="s">
        <v>53</v>
      </c>
      <c r="D17" s="362"/>
      <c r="E17" s="373" t="s">
        <v>54</v>
      </c>
      <c r="F17" s="374"/>
      <c r="G17" s="373" t="s">
        <v>55</v>
      </c>
      <c r="H17" s="374"/>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ht="21" customHeight="1" spans="1:256">
      <c r="A18" s="218"/>
      <c r="B18" s="363"/>
      <c r="C18" s="361" t="s">
        <v>56</v>
      </c>
      <c r="D18" s="362"/>
      <c r="E18" s="373" t="s">
        <v>57</v>
      </c>
      <c r="F18" s="374"/>
      <c r="G18" s="373" t="s">
        <v>58</v>
      </c>
      <c r="H18" s="374"/>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ht="21" customHeight="1" spans="1:256">
      <c r="A19" s="218"/>
      <c r="B19" s="363"/>
      <c r="C19" s="361" t="s">
        <v>59</v>
      </c>
      <c r="D19" s="362"/>
      <c r="E19" s="373" t="s">
        <v>60</v>
      </c>
      <c r="F19" s="374"/>
      <c r="G19" s="373" t="s">
        <v>61</v>
      </c>
      <c r="H19" s="374"/>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row>
    <row r="20" ht="21" customHeight="1" spans="1:256">
      <c r="A20" s="218"/>
      <c r="B20" s="363"/>
      <c r="C20" s="366" t="s">
        <v>62</v>
      </c>
      <c r="D20" s="362"/>
      <c r="E20" s="373" t="s">
        <v>63</v>
      </c>
      <c r="F20" s="375"/>
      <c r="G20" s="373" t="s">
        <v>64</v>
      </c>
      <c r="H20" s="375">
        <v>1410000</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row>
    <row r="21" ht="21" customHeight="1" spans="1:256">
      <c r="A21" s="218"/>
      <c r="B21" s="363"/>
      <c r="C21" s="366" t="s">
        <v>65</v>
      </c>
      <c r="D21" s="362"/>
      <c r="E21" s="373" t="s">
        <v>66</v>
      </c>
      <c r="F21" s="377"/>
      <c r="G21" s="378"/>
      <c r="H21" s="379"/>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row>
    <row r="22" ht="21" customHeight="1" spans="1:256">
      <c r="A22" s="218"/>
      <c r="B22" s="363"/>
      <c r="C22" s="366" t="s">
        <v>67</v>
      </c>
      <c r="D22" s="362"/>
      <c r="E22" s="373" t="s">
        <v>68</v>
      </c>
      <c r="F22" s="374"/>
      <c r="G22" s="378"/>
      <c r="H22" s="38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row>
    <row r="23" ht="21" customHeight="1" spans="1:256">
      <c r="A23" s="218"/>
      <c r="B23" s="363"/>
      <c r="C23" s="366" t="s">
        <v>69</v>
      </c>
      <c r="D23" s="362"/>
      <c r="E23" s="373" t="s">
        <v>70</v>
      </c>
      <c r="F23" s="375"/>
      <c r="G23" s="378"/>
      <c r="H23" s="38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ht="21" customHeight="1" spans="1:256">
      <c r="A24" s="360"/>
      <c r="B24" s="363"/>
      <c r="C24" s="366" t="s">
        <v>71</v>
      </c>
      <c r="D24" s="362">
        <v>58979403</v>
      </c>
      <c r="F24" s="376"/>
      <c r="G24" s="360"/>
      <c r="H24" s="38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ht="21" customHeight="1" spans="1:256">
      <c r="A25" s="360"/>
      <c r="B25" s="363"/>
      <c r="C25" s="367" t="s">
        <v>72</v>
      </c>
      <c r="D25" s="362"/>
      <c r="E25" s="378"/>
      <c r="F25" s="375"/>
      <c r="G25" s="360"/>
      <c r="H25" s="38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ht="21" customHeight="1" spans="1:256">
      <c r="A26" s="360"/>
      <c r="B26" s="363"/>
      <c r="C26" s="367" t="s">
        <v>73</v>
      </c>
      <c r="D26" s="362"/>
      <c r="E26" s="378"/>
      <c r="F26" s="375"/>
      <c r="G26" s="360"/>
      <c r="H26" s="38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row>
    <row r="27" ht="21" customHeight="1" spans="1:256">
      <c r="A27" s="360"/>
      <c r="B27" s="363"/>
      <c r="C27" s="366" t="s">
        <v>74</v>
      </c>
      <c r="D27" s="362"/>
      <c r="E27" s="378"/>
      <c r="F27" s="375"/>
      <c r="G27" s="360"/>
      <c r="H27" s="38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ht="21" customHeight="1" spans="1:256">
      <c r="A28" s="360"/>
      <c r="B28" s="363"/>
      <c r="C28" s="368" t="s">
        <v>75</v>
      </c>
      <c r="D28" s="362"/>
      <c r="E28" s="378"/>
      <c r="F28" s="375"/>
      <c r="G28" s="360"/>
      <c r="H28" s="38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ht="21" customHeight="1" spans="1:256">
      <c r="A29" s="360"/>
      <c r="B29" s="363"/>
      <c r="C29" s="366" t="s">
        <v>76</v>
      </c>
      <c r="D29" s="362"/>
      <c r="E29" s="378"/>
      <c r="F29" s="375"/>
      <c r="G29" s="360"/>
      <c r="H29" s="38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ht="21" customHeight="1" spans="1:256">
      <c r="A30" s="360"/>
      <c r="B30" s="363"/>
      <c r="C30" s="366" t="s">
        <v>77</v>
      </c>
      <c r="D30" s="362"/>
      <c r="E30" s="378"/>
      <c r="F30" s="375"/>
      <c r="G30" s="360"/>
      <c r="H30" s="38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row>
    <row r="31" ht="21" customHeight="1" spans="1:256">
      <c r="A31" s="360"/>
      <c r="B31" s="363"/>
      <c r="C31" s="366" t="s">
        <v>78</v>
      </c>
      <c r="D31" s="362"/>
      <c r="E31" s="378"/>
      <c r="F31" s="375"/>
      <c r="G31" s="360"/>
      <c r="H31" s="38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ht="21" customHeight="1" spans="1:256">
      <c r="A32" s="360"/>
      <c r="B32" s="363"/>
      <c r="C32" s="366" t="s">
        <v>79</v>
      </c>
      <c r="D32" s="362"/>
      <c r="E32" s="378"/>
      <c r="F32" s="374"/>
      <c r="G32" s="360"/>
      <c r="H32" s="381"/>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ht="21" customHeight="1" spans="1:256">
      <c r="A33" s="87" t="s">
        <v>80</v>
      </c>
      <c r="B33" s="363">
        <f>B7+B9+B15</f>
        <v>5799403</v>
      </c>
      <c r="C33" s="167" t="s">
        <v>81</v>
      </c>
      <c r="D33" s="369">
        <f>D24</f>
        <v>58979403</v>
      </c>
      <c r="E33" s="382" t="s">
        <v>81</v>
      </c>
      <c r="F33" s="375">
        <f>F36</f>
        <v>5879403</v>
      </c>
      <c r="G33" s="382" t="s">
        <v>81</v>
      </c>
      <c r="H33" s="375">
        <f>H20+H7+H6</f>
        <v>5879403</v>
      </c>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ht="21" customHeight="1" spans="1:256">
      <c r="A34" s="360" t="s">
        <v>82</v>
      </c>
      <c r="B34" s="363"/>
      <c r="C34" s="360"/>
      <c r="D34" s="370"/>
      <c r="E34" s="361" t="s">
        <v>83</v>
      </c>
      <c r="F34" s="376"/>
      <c r="G34" s="378"/>
      <c r="H34" s="37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ht="21" customHeight="1" spans="1:256">
      <c r="A35" s="360" t="s">
        <v>84</v>
      </c>
      <c r="B35" s="363">
        <v>80000</v>
      </c>
      <c r="C35" s="360"/>
      <c r="D35" s="362"/>
      <c r="E35" s="383"/>
      <c r="F35" s="384"/>
      <c r="G35" s="383"/>
      <c r="H35" s="381"/>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ht="21" customHeight="1" spans="1:256">
      <c r="A36" s="87" t="s">
        <v>85</v>
      </c>
      <c r="B36" s="364">
        <f>B33+B35</f>
        <v>5879403</v>
      </c>
      <c r="C36" s="167" t="s">
        <v>86</v>
      </c>
      <c r="D36" s="369">
        <f>D33</f>
        <v>58979403</v>
      </c>
      <c r="E36" s="382" t="s">
        <v>86</v>
      </c>
      <c r="F36" s="375">
        <f>F11+F6</f>
        <v>5879403</v>
      </c>
      <c r="G36" s="382" t="s">
        <v>86</v>
      </c>
      <c r="H36" s="375">
        <f>H33</f>
        <v>5879403</v>
      </c>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7" ht="18" customHeight="1" spans="1:256">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ht="11.25" customHeight="1" spans="1:256">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ht="11.25" customHeight="1" spans="1:256">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ht="11.25" customHeight="1" spans="1:256">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ht="11.25" customHeight="1" spans="1:256">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ht="11.25" customHeight="1" spans="1:256">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P14"/>
  <sheetViews>
    <sheetView showGridLines="0" workbookViewId="0">
      <selection activeCell="E9" sqref="E9"/>
    </sheetView>
  </sheetViews>
  <sheetFormatPr defaultColWidth="9" defaultRowHeight="12.75"/>
  <cols>
    <col min="1" max="1" width="14" customWidth="1"/>
    <col min="2" max="2" width="12.5" customWidth="1"/>
    <col min="3" max="3" width="10.5" customWidth="1"/>
    <col min="4" max="4" width="12" customWidth="1"/>
    <col min="10" max="10" width="13.5" customWidth="1"/>
    <col min="12" max="12" width="12.3333333333333" customWidth="1"/>
    <col min="13" max="13" width="11.1666666666667" customWidth="1"/>
    <col min="14" max="14" width="13" customWidth="1"/>
    <col min="16" max="16" width="12.1666666666667" customWidth="1"/>
  </cols>
  <sheetData>
    <row r="1" ht="12" customHeight="1" spans="1:16">
      <c r="A1" s="227"/>
      <c r="B1" s="227"/>
      <c r="C1" s="227"/>
      <c r="D1" s="227"/>
      <c r="E1" s="227"/>
      <c r="F1" s="227"/>
      <c r="G1" s="227"/>
      <c r="H1" s="227"/>
      <c r="I1" s="227"/>
      <c r="J1" s="227"/>
      <c r="K1" s="202"/>
      <c r="L1" s="242"/>
      <c r="M1" s="235"/>
      <c r="N1" s="235"/>
      <c r="O1" s="235"/>
      <c r="P1" s="293" t="s">
        <v>236</v>
      </c>
    </row>
    <row r="2" ht="18.75" customHeight="1" spans="1:16">
      <c r="A2" s="249" t="s">
        <v>237</v>
      </c>
      <c r="B2" s="249"/>
      <c r="C2" s="249"/>
      <c r="D2" s="249"/>
      <c r="E2" s="249"/>
      <c r="F2" s="249"/>
      <c r="G2" s="249"/>
      <c r="H2" s="249"/>
      <c r="I2" s="249"/>
      <c r="J2" s="249"/>
      <c r="K2" s="249"/>
      <c r="L2" s="249"/>
      <c r="M2" s="249"/>
      <c r="N2" s="249"/>
      <c r="O2" s="249"/>
      <c r="P2" s="249"/>
    </row>
    <row r="3" ht="12" customHeight="1" spans="1:16">
      <c r="A3" s="259" t="s">
        <v>89</v>
      </c>
      <c r="B3" s="259"/>
      <c r="C3" s="230"/>
      <c r="D3" s="230"/>
      <c r="E3" s="230"/>
      <c r="F3" s="230"/>
      <c r="G3" s="230"/>
      <c r="H3" s="230"/>
      <c r="I3" s="259" t="s">
        <v>4</v>
      </c>
      <c r="J3" s="259"/>
      <c r="K3" s="202"/>
      <c r="L3" s="245"/>
      <c r="M3" s="235"/>
      <c r="N3" s="235"/>
      <c r="O3" s="235"/>
      <c r="P3" s="243" t="s">
        <v>90</v>
      </c>
    </row>
    <row r="4" ht="11.25" customHeight="1" spans="1:16">
      <c r="A4" s="231" t="s">
        <v>92</v>
      </c>
      <c r="B4" s="231" t="s">
        <v>111</v>
      </c>
      <c r="C4" s="231" t="s">
        <v>238</v>
      </c>
      <c r="D4" s="231" t="s">
        <v>239</v>
      </c>
      <c r="E4" s="286" t="s">
        <v>113</v>
      </c>
      <c r="F4" s="193" t="s">
        <v>94</v>
      </c>
      <c r="G4" s="193"/>
      <c r="H4" s="193"/>
      <c r="I4" s="221" t="s">
        <v>95</v>
      </c>
      <c r="J4" s="89" t="s">
        <v>96</v>
      </c>
      <c r="K4" s="89" t="s">
        <v>97</v>
      </c>
      <c r="L4" s="89"/>
      <c r="M4" s="89" t="s">
        <v>98</v>
      </c>
      <c r="N4" s="231" t="s">
        <v>99</v>
      </c>
      <c r="O4" s="231" t="s">
        <v>100</v>
      </c>
      <c r="P4" s="294" t="s">
        <v>101</v>
      </c>
    </row>
    <row r="5" ht="11.25" customHeight="1" spans="1:16">
      <c r="A5" s="231"/>
      <c r="B5" s="231"/>
      <c r="C5" s="231"/>
      <c r="D5" s="231"/>
      <c r="E5" s="287"/>
      <c r="F5" s="266" t="s">
        <v>114</v>
      </c>
      <c r="G5" s="288" t="s">
        <v>103</v>
      </c>
      <c r="H5" s="208" t="s">
        <v>104</v>
      </c>
      <c r="I5" s="193"/>
      <c r="J5" s="89"/>
      <c r="K5" s="89"/>
      <c r="L5" s="89"/>
      <c r="M5" s="89"/>
      <c r="N5" s="231"/>
      <c r="O5" s="231"/>
      <c r="P5" s="295"/>
    </row>
    <row r="6" ht="24" customHeight="1" spans="1:16">
      <c r="A6" s="231"/>
      <c r="B6" s="231"/>
      <c r="C6" s="231"/>
      <c r="D6" s="231"/>
      <c r="E6" s="287"/>
      <c r="F6" s="216"/>
      <c r="G6" s="217"/>
      <c r="H6" s="289"/>
      <c r="I6" s="193"/>
      <c r="J6" s="89"/>
      <c r="K6" s="89" t="s">
        <v>105</v>
      </c>
      <c r="L6" s="89" t="s">
        <v>106</v>
      </c>
      <c r="M6" s="89"/>
      <c r="N6" s="231"/>
      <c r="O6" s="231"/>
      <c r="P6" s="296"/>
    </row>
    <row r="7" ht="72" customHeight="1" spans="1:16">
      <c r="A7" s="88" t="s">
        <v>92</v>
      </c>
      <c r="B7" s="89" t="s">
        <v>240</v>
      </c>
      <c r="C7" s="89" t="s">
        <v>241</v>
      </c>
      <c r="D7" s="88" t="s">
        <v>239</v>
      </c>
      <c r="E7" s="290" t="s">
        <v>242</v>
      </c>
      <c r="F7" s="290" t="s">
        <v>94</v>
      </c>
      <c r="G7" s="291" t="s">
        <v>243</v>
      </c>
      <c r="H7" s="290" t="s">
        <v>244</v>
      </c>
      <c r="I7" s="291" t="s">
        <v>245</v>
      </c>
      <c r="J7" s="291" t="s">
        <v>246</v>
      </c>
      <c r="K7" s="291" t="s">
        <v>247</v>
      </c>
      <c r="L7" s="292" t="s">
        <v>248</v>
      </c>
      <c r="M7" s="291" t="s">
        <v>249</v>
      </c>
      <c r="N7" s="291" t="s">
        <v>250</v>
      </c>
      <c r="O7" s="291" t="s">
        <v>251</v>
      </c>
      <c r="P7" s="291" t="s">
        <v>252</v>
      </c>
    </row>
    <row r="8" ht="41" customHeight="1" spans="1:16">
      <c r="A8" s="88" t="s">
        <v>89</v>
      </c>
      <c r="B8" s="231">
        <v>2200150</v>
      </c>
      <c r="C8" s="231" t="s">
        <v>117</v>
      </c>
      <c r="D8" s="231" t="s">
        <v>253</v>
      </c>
      <c r="E8" s="234">
        <f>I8</f>
        <v>410000</v>
      </c>
      <c r="F8" s="234"/>
      <c r="G8" s="234"/>
      <c r="H8" s="234"/>
      <c r="I8" s="234">
        <v>410000</v>
      </c>
      <c r="J8" s="234"/>
      <c r="K8" s="234"/>
      <c r="L8" s="234"/>
      <c r="M8" s="234"/>
      <c r="N8" s="234"/>
      <c r="O8" s="234"/>
      <c r="P8" s="234"/>
    </row>
    <row r="9" ht="41" customHeight="1" spans="1:16">
      <c r="A9" s="88" t="s">
        <v>89</v>
      </c>
      <c r="B9" s="231">
        <v>2200150</v>
      </c>
      <c r="C9" s="231" t="s">
        <v>117</v>
      </c>
      <c r="D9" s="237" t="s">
        <v>254</v>
      </c>
      <c r="E9" s="234">
        <f>I9</f>
        <v>1000000</v>
      </c>
      <c r="F9" s="234"/>
      <c r="G9" s="234"/>
      <c r="H9" s="234"/>
      <c r="I9" s="234">
        <v>1000000</v>
      </c>
      <c r="J9" s="234"/>
      <c r="K9" s="234"/>
      <c r="L9" s="234"/>
      <c r="M9" s="234"/>
      <c r="N9" s="234"/>
      <c r="O9" s="234"/>
      <c r="P9" s="234"/>
    </row>
    <row r="10" ht="32" customHeight="1" spans="1:16">
      <c r="A10" s="134"/>
      <c r="B10" s="134"/>
      <c r="C10" s="134"/>
      <c r="D10" s="135" t="s">
        <v>108</v>
      </c>
      <c r="E10" s="234">
        <f>I10</f>
        <v>1410000</v>
      </c>
      <c r="F10" s="234"/>
      <c r="G10" s="234"/>
      <c r="H10" s="234"/>
      <c r="I10" s="234">
        <f>SUM(I8:I9)</f>
        <v>1410000</v>
      </c>
      <c r="J10" s="234"/>
      <c r="K10" s="234"/>
      <c r="L10" s="234"/>
      <c r="M10" s="234"/>
      <c r="N10" s="234"/>
      <c r="O10" s="234"/>
      <c r="P10" s="234"/>
    </row>
    <row r="11" ht="32" customHeight="1" spans="1:16">
      <c r="A11" s="234"/>
      <c r="B11" s="234"/>
      <c r="C11" s="234"/>
      <c r="D11" s="234"/>
      <c r="E11" s="234"/>
      <c r="F11" s="234"/>
      <c r="G11" s="234"/>
      <c r="H11" s="234"/>
      <c r="I11" s="234"/>
      <c r="J11" s="234"/>
      <c r="K11" s="234"/>
      <c r="L11" s="234"/>
      <c r="M11" s="234"/>
      <c r="N11" s="234"/>
      <c r="O11" s="234"/>
      <c r="P11" s="234"/>
    </row>
    <row r="12" ht="32" customHeight="1" spans="1:16">
      <c r="A12" s="234"/>
      <c r="B12" s="234"/>
      <c r="C12" s="234"/>
      <c r="D12" s="234"/>
      <c r="E12" s="234"/>
      <c r="F12" s="234"/>
      <c r="G12" s="234"/>
      <c r="H12" s="234"/>
      <c r="I12" s="234"/>
      <c r="J12" s="234"/>
      <c r="K12" s="234"/>
      <c r="L12" s="234"/>
      <c r="M12" s="234"/>
      <c r="N12" s="234"/>
      <c r="O12" s="234"/>
      <c r="P12" s="234"/>
    </row>
    <row r="13" ht="32" customHeight="1" spans="1:16">
      <c r="A13" s="234"/>
      <c r="B13" s="234"/>
      <c r="C13" s="234"/>
      <c r="D13" s="234"/>
      <c r="E13" s="234"/>
      <c r="F13" s="234"/>
      <c r="G13" s="234"/>
      <c r="H13" s="234"/>
      <c r="I13" s="234"/>
      <c r="J13" s="234"/>
      <c r="K13" s="234"/>
      <c r="L13" s="234"/>
      <c r="M13" s="234"/>
      <c r="N13" s="234"/>
      <c r="O13" s="234"/>
      <c r="P13" s="234"/>
    </row>
    <row r="14" ht="32" customHeight="1" spans="1:16">
      <c r="A14" s="234"/>
      <c r="B14" s="234"/>
      <c r="C14" s="234"/>
      <c r="D14" s="234"/>
      <c r="E14" s="234"/>
      <c r="F14" s="234"/>
      <c r="G14" s="234"/>
      <c r="H14" s="234"/>
      <c r="I14" s="234"/>
      <c r="J14" s="234"/>
      <c r="K14" s="234"/>
      <c r="L14" s="234"/>
      <c r="M14" s="234"/>
      <c r="N14" s="234"/>
      <c r="O14" s="234"/>
      <c r="P14" s="234"/>
    </row>
  </sheetData>
  <sheetProtection formatCells="0" formatColumns="0" formatRows="0"/>
  <mergeCells count="19">
    <mergeCell ref="A2:P2"/>
    <mergeCell ref="A3:B3"/>
    <mergeCell ref="I3:J3"/>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V36"/>
  <sheetViews>
    <sheetView showGridLines="0" workbookViewId="0">
      <selection activeCell="F10" sqref="F10"/>
    </sheetView>
  </sheetViews>
  <sheetFormatPr defaultColWidth="9.16666666666667" defaultRowHeight="12.75"/>
  <cols>
    <col min="1" max="2" width="10.1666666666667" style="79" customWidth="1"/>
    <col min="3" max="3" width="35.6666666666667" style="79" customWidth="1"/>
    <col min="4" max="4" width="23.8333333333333" style="79" customWidth="1"/>
    <col min="5" max="5" width="17.3333333333333" style="79" customWidth="1"/>
    <col min="6" max="6" width="28" style="79" customWidth="1"/>
    <col min="7" max="7" width="19.8333333333333" style="79" customWidth="1"/>
    <col min="8" max="8" width="21.3333333333333" style="79" customWidth="1"/>
    <col min="9" max="10" width="21.5" style="79" customWidth="1"/>
    <col min="11" max="21" width="9.16666666666667" style="79" customWidth="1"/>
    <col min="22" max="22" width="6.83333333333333" style="79" customWidth="1"/>
    <col min="23" max="16384" width="9.16666666666667" style="79"/>
  </cols>
  <sheetData>
    <row r="1" ht="24.75" customHeight="1" spans="1:22">
      <c r="A1" s="248"/>
      <c r="B1" s="248"/>
      <c r="C1" s="248"/>
      <c r="D1" s="248"/>
      <c r="E1" s="248"/>
      <c r="F1" s="248"/>
      <c r="G1" s="248"/>
      <c r="H1" s="248"/>
      <c r="I1" s="248"/>
      <c r="J1" s="248"/>
      <c r="K1" s="248"/>
      <c r="L1" s="248"/>
      <c r="M1" s="248"/>
      <c r="N1" s="248"/>
      <c r="O1" s="248"/>
      <c r="P1" s="223"/>
      <c r="Q1" s="223"/>
      <c r="R1" s="223"/>
      <c r="S1" s="202"/>
      <c r="T1" s="202"/>
      <c r="U1" s="285" t="s">
        <v>255</v>
      </c>
      <c r="V1" s="202"/>
    </row>
    <row r="2" ht="24.75" customHeight="1" spans="1:22">
      <c r="A2" s="249" t="s">
        <v>256</v>
      </c>
      <c r="B2" s="249"/>
      <c r="C2" s="249"/>
      <c r="D2" s="249"/>
      <c r="E2" s="249"/>
      <c r="F2" s="249"/>
      <c r="G2" s="249"/>
      <c r="H2" s="249"/>
      <c r="I2" s="249"/>
      <c r="J2" s="249"/>
      <c r="K2" s="249"/>
      <c r="L2" s="249"/>
      <c r="M2" s="249"/>
      <c r="N2" s="249"/>
      <c r="O2" s="249"/>
      <c r="P2" s="249"/>
      <c r="Q2" s="249"/>
      <c r="R2" s="249"/>
      <c r="S2" s="249"/>
      <c r="T2" s="249"/>
      <c r="U2" s="249"/>
      <c r="V2" s="202"/>
    </row>
    <row r="3" ht="24.75" customHeight="1" spans="1:22">
      <c r="A3" s="250"/>
      <c r="B3" s="259" t="s">
        <v>89</v>
      </c>
      <c r="C3" s="259"/>
      <c r="D3" s="248"/>
      <c r="E3" s="248"/>
      <c r="F3" s="248"/>
      <c r="G3" s="248"/>
      <c r="H3" s="248"/>
      <c r="I3" s="248" t="s">
        <v>4</v>
      </c>
      <c r="J3" s="248"/>
      <c r="K3" s="248"/>
      <c r="L3" s="248"/>
      <c r="M3" s="248"/>
      <c r="N3" s="248"/>
      <c r="O3" s="248"/>
      <c r="P3" s="262"/>
      <c r="Q3" s="262"/>
      <c r="R3" s="262"/>
      <c r="S3" s="263"/>
      <c r="T3" s="247" t="s">
        <v>90</v>
      </c>
      <c r="U3" s="247"/>
      <c r="V3" s="202"/>
    </row>
    <row r="4" ht="25.5" customHeight="1" spans="1:18">
      <c r="A4" s="84" t="s">
        <v>111</v>
      </c>
      <c r="B4" s="84" t="s">
        <v>91</v>
      </c>
      <c r="C4" s="85" t="s">
        <v>112</v>
      </c>
      <c r="D4" s="86" t="s">
        <v>113</v>
      </c>
      <c r="E4" s="91" t="s">
        <v>257</v>
      </c>
      <c r="F4" s="92" t="s">
        <v>258</v>
      </c>
      <c r="G4" s="91" t="s">
        <v>259</v>
      </c>
      <c r="H4" s="91" t="s">
        <v>260</v>
      </c>
      <c r="I4" s="93" t="s">
        <v>261</v>
      </c>
      <c r="J4" s="93" t="s">
        <v>262</v>
      </c>
      <c r="K4" s="93" t="s">
        <v>168</v>
      </c>
      <c r="L4" s="93" t="s">
        <v>263</v>
      </c>
      <c r="M4" s="93" t="s">
        <v>161</v>
      </c>
      <c r="N4" s="93" t="s">
        <v>169</v>
      </c>
      <c r="O4" s="93" t="s">
        <v>164</v>
      </c>
      <c r="P4" s="84" t="s">
        <v>170</v>
      </c>
      <c r="Q4" s="96"/>
      <c r="R4" s="96"/>
    </row>
    <row r="5" ht="14.25" customHeight="1" spans="1:18">
      <c r="A5" s="84"/>
      <c r="B5" s="84"/>
      <c r="C5" s="87"/>
      <c r="D5" s="84"/>
      <c r="E5" s="93"/>
      <c r="F5" s="94"/>
      <c r="G5" s="93"/>
      <c r="H5" s="93"/>
      <c r="I5" s="93"/>
      <c r="J5" s="93"/>
      <c r="K5" s="93"/>
      <c r="L5" s="93"/>
      <c r="M5" s="93"/>
      <c r="N5" s="93"/>
      <c r="O5" s="93"/>
      <c r="P5" s="84"/>
      <c r="Q5" s="96"/>
      <c r="R5" s="96"/>
    </row>
    <row r="6" ht="14.25" customHeight="1" spans="1:18">
      <c r="A6" s="84"/>
      <c r="B6" s="84"/>
      <c r="C6" s="87"/>
      <c r="D6" s="84"/>
      <c r="E6" s="93"/>
      <c r="F6" s="94"/>
      <c r="G6" s="93"/>
      <c r="H6" s="93"/>
      <c r="I6" s="93"/>
      <c r="J6" s="93"/>
      <c r="K6" s="93"/>
      <c r="L6" s="93"/>
      <c r="M6" s="93"/>
      <c r="N6" s="93"/>
      <c r="O6" s="93"/>
      <c r="P6" s="84"/>
      <c r="Q6" s="96"/>
      <c r="R6" s="96"/>
    </row>
    <row r="7" ht="24.75" customHeight="1" spans="1:22">
      <c r="A7" s="140">
        <v>2200150</v>
      </c>
      <c r="B7" s="140">
        <v>401008</v>
      </c>
      <c r="C7" s="231" t="s">
        <v>264</v>
      </c>
      <c r="D7" s="284">
        <v>1410000</v>
      </c>
      <c r="E7" s="284"/>
      <c r="F7" s="284">
        <v>1410000</v>
      </c>
      <c r="G7" s="284"/>
      <c r="H7" s="284"/>
      <c r="I7" s="284"/>
      <c r="J7" s="284"/>
      <c r="K7" s="253"/>
      <c r="L7" s="253"/>
      <c r="M7" s="253"/>
      <c r="N7" s="253"/>
      <c r="O7" s="253"/>
      <c r="P7" s="253"/>
      <c r="Q7" s="253"/>
      <c r="R7" s="253"/>
      <c r="S7" s="253"/>
      <c r="T7" s="253"/>
      <c r="U7" s="253"/>
      <c r="V7" s="202"/>
    </row>
    <row r="8" customFormat="1" ht="33" customHeight="1" spans="1:21">
      <c r="A8" s="134"/>
      <c r="B8" s="134"/>
      <c r="C8" s="88" t="s">
        <v>108</v>
      </c>
      <c r="D8" s="100">
        <v>1410000</v>
      </c>
      <c r="E8" s="284"/>
      <c r="F8" s="284">
        <v>1410000</v>
      </c>
      <c r="G8" s="284"/>
      <c r="H8" s="284"/>
      <c r="I8" s="100"/>
      <c r="J8" s="100"/>
      <c r="K8" s="234"/>
      <c r="L8" s="234"/>
      <c r="M8" s="234"/>
      <c r="N8" s="234"/>
      <c r="O8" s="234"/>
      <c r="P8" s="234"/>
      <c r="Q8" s="234"/>
      <c r="R8" s="234"/>
      <c r="S8" s="234"/>
      <c r="T8" s="234"/>
      <c r="U8" s="234"/>
    </row>
    <row r="9" ht="31" customHeight="1" spans="1:22">
      <c r="A9" s="255"/>
      <c r="B9" s="255"/>
      <c r="C9" s="256"/>
      <c r="D9" s="257"/>
      <c r="E9" s="257"/>
      <c r="F9" s="257"/>
      <c r="G9" s="257"/>
      <c r="H9" s="257"/>
      <c r="I9" s="257"/>
      <c r="J9" s="257"/>
      <c r="K9" s="257"/>
      <c r="L9" s="257"/>
      <c r="M9" s="257"/>
      <c r="N9" s="257"/>
      <c r="O9" s="257"/>
      <c r="P9" s="257"/>
      <c r="Q9" s="257"/>
      <c r="R9" s="257"/>
      <c r="S9" s="214"/>
      <c r="T9" s="214"/>
      <c r="U9" s="267"/>
      <c r="V9" s="202"/>
    </row>
    <row r="10" ht="18.95" customHeight="1" spans="1:22">
      <c r="A10" s="258"/>
      <c r="B10" s="258"/>
      <c r="C10" s="259"/>
      <c r="D10" s="223"/>
      <c r="E10" s="223"/>
      <c r="F10" s="223"/>
      <c r="G10" s="223"/>
      <c r="H10" s="223"/>
      <c r="I10" s="223"/>
      <c r="J10" s="223"/>
      <c r="K10" s="223"/>
      <c r="L10" s="223"/>
      <c r="M10" s="223"/>
      <c r="N10" s="223"/>
      <c r="O10" s="223"/>
      <c r="P10" s="223"/>
      <c r="Q10" s="223"/>
      <c r="R10" s="223"/>
      <c r="S10" s="202"/>
      <c r="T10" s="202"/>
      <c r="U10" s="268"/>
      <c r="V10" s="202"/>
    </row>
    <row r="11" ht="18.95" customHeight="1" spans="1:22">
      <c r="A11" s="258"/>
      <c r="B11" s="258"/>
      <c r="C11" s="259"/>
      <c r="D11" s="223"/>
      <c r="E11" s="223"/>
      <c r="F11" s="223"/>
      <c r="G11" s="223"/>
      <c r="H11" s="223"/>
      <c r="I11" s="223"/>
      <c r="J11" s="223"/>
      <c r="K11" s="223"/>
      <c r="L11" s="223"/>
      <c r="M11" s="223"/>
      <c r="N11" s="223"/>
      <c r="O11" s="223"/>
      <c r="P11" s="223"/>
      <c r="Q11" s="223"/>
      <c r="R11" s="223"/>
      <c r="S11" s="202"/>
      <c r="T11" s="202"/>
      <c r="U11" s="268"/>
      <c r="V11" s="202"/>
    </row>
    <row r="12" ht="18.95" customHeight="1" spans="1:22">
      <c r="A12" s="258"/>
      <c r="B12" s="258"/>
      <c r="C12" s="259"/>
      <c r="D12" s="223"/>
      <c r="E12" s="223"/>
      <c r="F12" s="223"/>
      <c r="G12" s="223"/>
      <c r="H12" s="223"/>
      <c r="I12" s="223"/>
      <c r="J12" s="223"/>
      <c r="K12" s="223"/>
      <c r="L12" s="223"/>
      <c r="M12" s="223"/>
      <c r="N12" s="223"/>
      <c r="O12" s="223"/>
      <c r="P12" s="223"/>
      <c r="Q12" s="223"/>
      <c r="R12" s="223"/>
      <c r="S12" s="202"/>
      <c r="T12" s="202"/>
      <c r="U12" s="268"/>
      <c r="V12" s="202"/>
    </row>
    <row r="13" ht="18.95" customHeight="1" spans="1:22">
      <c r="A13" s="258"/>
      <c r="B13" s="258"/>
      <c r="C13" s="259"/>
      <c r="D13" s="223"/>
      <c r="E13" s="223"/>
      <c r="F13" s="223"/>
      <c r="G13" s="223"/>
      <c r="H13" s="223"/>
      <c r="I13" s="223"/>
      <c r="J13" s="223"/>
      <c r="K13" s="223"/>
      <c r="L13" s="223"/>
      <c r="M13" s="223"/>
      <c r="N13" s="223"/>
      <c r="O13" s="223"/>
      <c r="P13" s="223"/>
      <c r="Q13" s="223"/>
      <c r="R13" s="223"/>
      <c r="S13" s="202"/>
      <c r="T13" s="202"/>
      <c r="U13" s="268"/>
      <c r="V13" s="202"/>
    </row>
    <row r="14" ht="18.95" customHeight="1" spans="1:22">
      <c r="A14" s="258"/>
      <c r="B14" s="258"/>
      <c r="C14" s="259"/>
      <c r="D14" s="223"/>
      <c r="E14" s="223"/>
      <c r="F14" s="223"/>
      <c r="G14" s="223"/>
      <c r="H14" s="223"/>
      <c r="I14" s="223"/>
      <c r="J14" s="223"/>
      <c r="K14" s="223"/>
      <c r="L14" s="223"/>
      <c r="M14" s="223"/>
      <c r="N14" s="223"/>
      <c r="O14" s="223"/>
      <c r="P14" s="223"/>
      <c r="Q14" s="223"/>
      <c r="R14" s="223"/>
      <c r="S14" s="202"/>
      <c r="T14" s="202"/>
      <c r="U14" s="268"/>
      <c r="V14" s="202"/>
    </row>
    <row r="15" ht="18.95" customHeight="1" spans="1:22">
      <c r="A15" s="258"/>
      <c r="B15" s="258"/>
      <c r="C15" s="259"/>
      <c r="D15" s="223"/>
      <c r="E15" s="223"/>
      <c r="F15" s="223"/>
      <c r="G15" s="223"/>
      <c r="H15" s="223"/>
      <c r="I15" s="223"/>
      <c r="J15" s="223"/>
      <c r="K15" s="223"/>
      <c r="L15" s="223"/>
      <c r="M15" s="223"/>
      <c r="N15" s="223"/>
      <c r="O15" s="223"/>
      <c r="P15" s="223"/>
      <c r="Q15" s="223"/>
      <c r="R15" s="223"/>
      <c r="S15" s="202"/>
      <c r="T15" s="202"/>
      <c r="U15" s="268"/>
      <c r="V15" s="202"/>
    </row>
    <row r="16" ht="18.95" customHeight="1" spans="1:22">
      <c r="A16" s="258"/>
      <c r="B16" s="258"/>
      <c r="C16" s="259"/>
      <c r="D16" s="223"/>
      <c r="E16" s="223"/>
      <c r="F16" s="223"/>
      <c r="G16" s="223"/>
      <c r="H16" s="223"/>
      <c r="I16" s="223"/>
      <c r="J16" s="223"/>
      <c r="K16" s="223"/>
      <c r="L16" s="223"/>
      <c r="M16" s="223"/>
      <c r="N16" s="223"/>
      <c r="O16" s="223"/>
      <c r="P16" s="223"/>
      <c r="Q16" s="223"/>
      <c r="R16" s="223"/>
      <c r="S16" s="202"/>
      <c r="T16" s="202"/>
      <c r="U16" s="268"/>
      <c r="V16" s="202"/>
    </row>
    <row r="17" ht="18.95" customHeight="1" spans="1:22">
      <c r="A17" s="258"/>
      <c r="B17" s="258"/>
      <c r="C17" s="259"/>
      <c r="D17" s="223"/>
      <c r="E17" s="223"/>
      <c r="F17" s="223"/>
      <c r="G17" s="223"/>
      <c r="H17" s="223"/>
      <c r="I17" s="223"/>
      <c r="J17" s="223"/>
      <c r="K17" s="223"/>
      <c r="L17" s="223"/>
      <c r="M17" s="223"/>
      <c r="N17" s="223"/>
      <c r="O17" s="223"/>
      <c r="P17" s="223"/>
      <c r="Q17" s="223"/>
      <c r="R17" s="223"/>
      <c r="S17" s="202"/>
      <c r="T17" s="202"/>
      <c r="U17" s="268"/>
      <c r="V17" s="202"/>
    </row>
    <row r="18" ht="18.95" customHeight="1" spans="1:22">
      <c r="A18" s="258"/>
      <c r="B18" s="258"/>
      <c r="C18" s="259"/>
      <c r="D18" s="223"/>
      <c r="E18" s="223"/>
      <c r="F18" s="223"/>
      <c r="G18" s="223"/>
      <c r="H18" s="223"/>
      <c r="I18" s="223"/>
      <c r="J18" s="223"/>
      <c r="K18" s="223"/>
      <c r="L18" s="223"/>
      <c r="M18" s="223"/>
      <c r="N18" s="223"/>
      <c r="O18" s="223"/>
      <c r="P18" s="223"/>
      <c r="Q18" s="223"/>
      <c r="R18" s="223"/>
      <c r="S18" s="202"/>
      <c r="T18" s="202"/>
      <c r="U18" s="268"/>
      <c r="V18" s="202"/>
    </row>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spans="1:22">
      <c r="A36" s="202"/>
      <c r="B36" s="202"/>
      <c r="C36" s="202"/>
      <c r="D36" s="202"/>
      <c r="E36" s="202"/>
      <c r="F36" s="202"/>
      <c r="G36" s="202"/>
      <c r="H36" s="202"/>
      <c r="I36" s="202"/>
      <c r="J36" s="202"/>
      <c r="K36" s="202"/>
      <c r="L36" s="202"/>
      <c r="M36" s="202"/>
      <c r="N36" s="202"/>
      <c r="O36" s="202"/>
      <c r="P36" s="202"/>
      <c r="Q36" s="202"/>
      <c r="R36" s="202"/>
      <c r="S36" s="202"/>
      <c r="T36" s="202"/>
      <c r="U36" s="202"/>
      <c r="V36" s="202"/>
    </row>
  </sheetData>
  <sheetProtection formatCells="0" formatColumns="0" formatRows="0"/>
  <mergeCells count="19">
    <mergeCell ref="A2:U2"/>
    <mergeCell ref="B3:C3"/>
    <mergeCell ref="T3:U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1"/>
  <sheetViews>
    <sheetView showGridLines="0" zoomScale="145" zoomScaleNormal="145" workbookViewId="0">
      <selection activeCell="B9" sqref="B9"/>
    </sheetView>
  </sheetViews>
  <sheetFormatPr defaultColWidth="9" defaultRowHeight="12.75" outlineLevelCol="2"/>
  <cols>
    <col min="1" max="1" width="37.1666666666667" customWidth="1"/>
    <col min="2" max="2" width="32.1666666666667" customWidth="1"/>
    <col min="3" max="3" width="25.3333333333333" customWidth="1"/>
  </cols>
  <sheetData>
    <row r="1" ht="11.25" customHeight="1" spans="3:3">
      <c r="C1" s="275" t="s">
        <v>265</v>
      </c>
    </row>
    <row r="2" ht="24" customHeight="1" spans="1:3">
      <c r="A2" s="276" t="s">
        <v>266</v>
      </c>
      <c r="B2" s="276"/>
      <c r="C2" s="276"/>
    </row>
    <row r="3" ht="18" customHeight="1" spans="1:3">
      <c r="A3" s="276"/>
      <c r="B3" s="276"/>
      <c r="C3" s="276"/>
    </row>
    <row r="4" ht="18" customHeight="1" spans="1:3">
      <c r="A4" s="277" t="s">
        <v>267</v>
      </c>
      <c r="B4" s="278" t="s">
        <v>4</v>
      </c>
      <c r="C4" s="279" t="s">
        <v>90</v>
      </c>
    </row>
    <row r="5" ht="25.5" customHeight="1" spans="1:3">
      <c r="A5" s="280" t="s">
        <v>268</v>
      </c>
      <c r="B5" s="280" t="s">
        <v>269</v>
      </c>
      <c r="C5" s="280" t="s">
        <v>270</v>
      </c>
    </row>
    <row r="6" s="79" customFormat="1" ht="25.5" customHeight="1" spans="1:3">
      <c r="A6" s="281" t="s">
        <v>108</v>
      </c>
      <c r="B6" s="282">
        <v>224800</v>
      </c>
      <c r="C6" s="134" t="s">
        <v>271</v>
      </c>
    </row>
    <row r="7" s="79" customFormat="1" ht="25.5" customHeight="1" spans="1:3">
      <c r="A7" s="283" t="s">
        <v>272</v>
      </c>
      <c r="B7" s="282"/>
      <c r="C7" s="218"/>
    </row>
    <row r="8" s="79" customFormat="1" ht="25.5" customHeight="1" spans="1:3">
      <c r="A8" s="283" t="s">
        <v>273</v>
      </c>
      <c r="B8" s="282">
        <v>224800</v>
      </c>
      <c r="C8" s="134" t="s">
        <v>271</v>
      </c>
    </row>
    <row r="9" s="79" customFormat="1" ht="25.5" customHeight="1" spans="1:3">
      <c r="A9" s="283" t="s">
        <v>274</v>
      </c>
      <c r="B9" s="282"/>
      <c r="C9" s="218"/>
    </row>
    <row r="10" s="79" customFormat="1" ht="25.5" customHeight="1" spans="1:3">
      <c r="A10" s="283" t="s">
        <v>275</v>
      </c>
      <c r="B10" s="282"/>
      <c r="C10" s="218"/>
    </row>
    <row r="11" s="79" customFormat="1" ht="25.5" customHeight="1" spans="1:3">
      <c r="A11" s="283" t="s">
        <v>276</v>
      </c>
      <c r="B11" s="282"/>
      <c r="C11" s="218"/>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5"/>
  <sheetViews>
    <sheetView showGridLines="0" topLeftCell="B1" workbookViewId="0">
      <selection activeCell="M13" sqref="M13"/>
    </sheetView>
  </sheetViews>
  <sheetFormatPr defaultColWidth="9" defaultRowHeight="12.75"/>
  <cols>
    <col min="1" max="1" width="31.1666666666667" style="79" customWidth="1"/>
    <col min="2" max="2" width="33.6666666666667" style="79" customWidth="1"/>
    <col min="3" max="3" width="21.5" style="79" customWidth="1"/>
    <col min="4" max="4" width="21.3333333333333" style="79" customWidth="1"/>
    <col min="5" max="6" width="11" style="79" customWidth="1"/>
    <col min="7" max="8" width="10" style="79" customWidth="1"/>
    <col min="9" max="9" width="10.1666666666667" style="79" customWidth="1"/>
    <col min="10" max="10" width="11.6666666666667" style="79" customWidth="1"/>
    <col min="11" max="13" width="10.1666666666667" style="79" customWidth="1"/>
    <col min="14" max="14" width="6.83333333333333" style="79" customWidth="1"/>
    <col min="15" max="16384" width="9.33333333333333" style="79"/>
  </cols>
  <sheetData>
    <row r="1" ht="23.1" customHeight="1" spans="1:14">
      <c r="A1"/>
      <c r="B1"/>
      <c r="C1"/>
      <c r="D1"/>
      <c r="E1"/>
      <c r="F1"/>
      <c r="G1"/>
      <c r="H1"/>
      <c r="I1"/>
      <c r="J1"/>
      <c r="K1"/>
      <c r="L1"/>
      <c r="M1"/>
      <c r="N1" s="202"/>
    </row>
    <row r="2" ht="23.1" customHeight="1" spans="1:14">
      <c r="A2"/>
      <c r="B2"/>
      <c r="C2"/>
      <c r="D2"/>
      <c r="E2"/>
      <c r="F2"/>
      <c r="G2"/>
      <c r="H2"/>
      <c r="I2"/>
      <c r="J2"/>
      <c r="K2"/>
      <c r="L2"/>
      <c r="M2"/>
      <c r="N2" s="202"/>
    </row>
    <row r="3" ht="23.1" customHeight="1" spans="1:21">
      <c r="A3" s="268"/>
      <c r="B3" s="268"/>
      <c r="C3" s="268"/>
      <c r="D3" s="268"/>
      <c r="E3" s="268"/>
      <c r="F3" s="268"/>
      <c r="G3" s="268"/>
      <c r="H3" s="268"/>
      <c r="I3" s="268"/>
      <c r="J3" s="268"/>
      <c r="K3" s="268"/>
      <c r="L3" s="268"/>
      <c r="M3" s="268"/>
      <c r="N3" s="268"/>
      <c r="O3" s="268"/>
      <c r="P3" s="268"/>
      <c r="Q3" s="268"/>
      <c r="R3" s="268"/>
      <c r="S3" s="268"/>
      <c r="T3" s="268"/>
      <c r="U3" s="235" t="s">
        <v>277</v>
      </c>
    </row>
    <row r="4" ht="23.1" customHeight="1" spans="1:21">
      <c r="A4" s="228" t="s">
        <v>278</v>
      </c>
      <c r="B4" s="228"/>
      <c r="C4" s="228"/>
      <c r="D4" s="228"/>
      <c r="E4" s="228"/>
      <c r="F4" s="228"/>
      <c r="G4" s="228"/>
      <c r="H4" s="228"/>
      <c r="I4" s="228"/>
      <c r="J4" s="228"/>
      <c r="K4" s="228"/>
      <c r="L4" s="228"/>
      <c r="M4" s="228"/>
      <c r="N4" s="228"/>
      <c r="O4" s="228"/>
      <c r="P4" s="228"/>
      <c r="Q4" s="228"/>
      <c r="R4" s="228"/>
      <c r="S4" s="228"/>
      <c r="T4" s="228"/>
      <c r="U4" s="228"/>
    </row>
    <row r="5" ht="23.1" customHeight="1" spans="1:21">
      <c r="A5" s="263" t="s">
        <v>89</v>
      </c>
      <c r="B5" s="235"/>
      <c r="C5" s="235"/>
      <c r="D5" s="235"/>
      <c r="E5" s="235"/>
      <c r="F5" s="235"/>
      <c r="G5" s="235" t="s">
        <v>4</v>
      </c>
      <c r="H5" s="263"/>
      <c r="I5" s="235"/>
      <c r="J5" s="235"/>
      <c r="K5" s="235"/>
      <c r="L5" s="235"/>
      <c r="M5" s="235"/>
      <c r="N5" s="235"/>
      <c r="O5" s="235"/>
      <c r="P5" s="235"/>
      <c r="Q5" s="235"/>
      <c r="R5" s="235"/>
      <c r="S5" s="268"/>
      <c r="T5" s="268"/>
      <c r="U5" s="274" t="s">
        <v>90</v>
      </c>
    </row>
    <row r="6" ht="30.75" customHeight="1" spans="1:21">
      <c r="A6" s="231" t="s">
        <v>92</v>
      </c>
      <c r="B6" s="231" t="s">
        <v>239</v>
      </c>
      <c r="C6" s="231" t="s">
        <v>279</v>
      </c>
      <c r="D6" s="237" t="s">
        <v>280</v>
      </c>
      <c r="E6" s="231" t="s">
        <v>281</v>
      </c>
      <c r="F6" s="231"/>
      <c r="G6" s="231"/>
      <c r="H6" s="231"/>
      <c r="I6" s="237" t="s">
        <v>282</v>
      </c>
      <c r="J6" s="273"/>
      <c r="K6" s="273"/>
      <c r="L6" s="273"/>
      <c r="M6" s="273"/>
      <c r="N6" s="273"/>
      <c r="O6" s="264"/>
      <c r="P6" s="231" t="s">
        <v>221</v>
      </c>
      <c r="Q6" s="231"/>
      <c r="R6" s="231" t="s">
        <v>283</v>
      </c>
      <c r="S6" s="231"/>
      <c r="T6" s="231"/>
      <c r="U6" s="231"/>
    </row>
    <row r="7" customFormat="1" ht="30.75" customHeight="1" spans="1:21">
      <c r="A7" s="231"/>
      <c r="B7" s="231"/>
      <c r="C7" s="231"/>
      <c r="D7" s="231"/>
      <c r="E7" s="89" t="s">
        <v>284</v>
      </c>
      <c r="F7" s="231" t="s">
        <v>285</v>
      </c>
      <c r="G7" s="231" t="s">
        <v>286</v>
      </c>
      <c r="H7" s="231" t="s">
        <v>287</v>
      </c>
      <c r="I7" s="140" t="s">
        <v>288</v>
      </c>
      <c r="J7" s="140" t="s">
        <v>289</v>
      </c>
      <c r="K7" s="140" t="s">
        <v>290</v>
      </c>
      <c r="L7" s="140" t="s">
        <v>291</v>
      </c>
      <c r="M7" s="140" t="s">
        <v>292</v>
      </c>
      <c r="N7" s="140" t="s">
        <v>99</v>
      </c>
      <c r="O7" s="140" t="s">
        <v>284</v>
      </c>
      <c r="P7" s="231" t="s">
        <v>293</v>
      </c>
      <c r="Q7" s="231" t="s">
        <v>294</v>
      </c>
      <c r="R7" s="231" t="s">
        <v>108</v>
      </c>
      <c r="S7" s="231" t="s">
        <v>295</v>
      </c>
      <c r="T7" s="140" t="s">
        <v>290</v>
      </c>
      <c r="U7" s="193" t="s">
        <v>296</v>
      </c>
    </row>
    <row r="8" ht="23.25" customHeight="1" spans="1:21">
      <c r="A8" s="231"/>
      <c r="B8" s="231"/>
      <c r="C8" s="231"/>
      <c r="D8" s="231"/>
      <c r="E8" s="89"/>
      <c r="F8" s="231"/>
      <c r="G8" s="231"/>
      <c r="H8" s="231"/>
      <c r="I8" s="241"/>
      <c r="J8" s="241"/>
      <c r="K8" s="241"/>
      <c r="L8" s="241"/>
      <c r="M8" s="241"/>
      <c r="N8" s="241"/>
      <c r="O8" s="241"/>
      <c r="P8" s="231"/>
      <c r="Q8" s="231"/>
      <c r="R8" s="231"/>
      <c r="S8" s="231"/>
      <c r="T8" s="241"/>
      <c r="U8" s="193"/>
    </row>
    <row r="9" ht="23.1" customHeight="1" spans="1:21">
      <c r="A9" s="269"/>
      <c r="B9" s="269"/>
      <c r="C9" s="270"/>
      <c r="D9" s="270"/>
      <c r="E9" s="271"/>
      <c r="F9" s="271"/>
      <c r="G9" s="271"/>
      <c r="H9" s="272"/>
      <c r="I9" s="271"/>
      <c r="J9" s="272"/>
      <c r="K9" s="271"/>
      <c r="L9" s="272"/>
      <c r="M9" s="271"/>
      <c r="N9" s="272"/>
      <c r="O9" s="271"/>
      <c r="P9" s="272"/>
      <c r="Q9" s="271"/>
      <c r="R9" s="272"/>
      <c r="S9" s="271"/>
      <c r="T9" s="272"/>
      <c r="U9" s="271"/>
    </row>
    <row r="10" ht="23.1" customHeight="1" spans="1:14">
      <c r="A10" s="268"/>
      <c r="B10" s="268"/>
      <c r="C10" s="268"/>
      <c r="D10" s="268"/>
      <c r="E10" s="268"/>
      <c r="F10" s="268"/>
      <c r="G10" s="268"/>
      <c r="H10" s="268"/>
      <c r="I10" s="268"/>
      <c r="J10" s="268"/>
      <c r="K10" s="268"/>
      <c r="L10" s="268"/>
      <c r="M10" s="268"/>
      <c r="N10" s="202"/>
    </row>
    <row r="11" ht="23.1" customHeight="1" spans="1:14">
      <c r="A11" s="268"/>
      <c r="B11" s="268"/>
      <c r="C11" s="268"/>
      <c r="D11" s="268"/>
      <c r="E11" s="268"/>
      <c r="F11" s="268"/>
      <c r="G11" s="268"/>
      <c r="H11" s="268"/>
      <c r="I11" s="268"/>
      <c r="J11" s="268"/>
      <c r="K11" s="268"/>
      <c r="L11" s="268"/>
      <c r="M11" s="268"/>
      <c r="N11" s="202"/>
    </row>
    <row r="12" ht="23.1" customHeight="1" spans="1:14">
      <c r="A12" s="268"/>
      <c r="B12" s="268"/>
      <c r="C12" s="268"/>
      <c r="D12" s="268"/>
      <c r="E12" s="268"/>
      <c r="F12" s="268"/>
      <c r="G12" s="268"/>
      <c r="H12" s="268"/>
      <c r="I12" s="268"/>
      <c r="J12" s="268"/>
      <c r="K12" s="268"/>
      <c r="L12" s="268"/>
      <c r="M12" s="268"/>
      <c r="N12" s="202"/>
    </row>
    <row r="13" ht="23.1" customHeight="1" spans="1:14">
      <c r="A13" s="268"/>
      <c r="B13" s="268"/>
      <c r="C13" s="268"/>
      <c r="D13" s="268"/>
      <c r="E13" s="268"/>
      <c r="F13" s="268"/>
      <c r="G13" s="268"/>
      <c r="H13" s="268"/>
      <c r="I13" s="268"/>
      <c r="J13" s="268"/>
      <c r="K13" s="268"/>
      <c r="L13" s="268"/>
      <c r="M13" s="268"/>
      <c r="N13" s="202"/>
    </row>
    <row r="14" ht="23.1" customHeight="1" spans="1:14">
      <c r="A14" s="268"/>
      <c r="B14" s="268"/>
      <c r="C14" s="268"/>
      <c r="D14" s="268"/>
      <c r="E14" s="268"/>
      <c r="F14" s="268"/>
      <c r="G14" s="268"/>
      <c r="H14" s="268"/>
      <c r="I14" s="268"/>
      <c r="J14" s="268"/>
      <c r="K14" s="268"/>
      <c r="L14" s="268"/>
      <c r="M14" s="268"/>
      <c r="N14" s="202"/>
    </row>
    <row r="15" ht="23.1" customHeight="1" spans="1:14">
      <c r="A15" s="268"/>
      <c r="B15" s="268"/>
      <c r="C15" s="268"/>
      <c r="D15" s="268"/>
      <c r="E15" s="268"/>
      <c r="F15" s="268"/>
      <c r="G15" s="268"/>
      <c r="H15" s="268"/>
      <c r="I15" s="268"/>
      <c r="J15" s="268"/>
      <c r="K15" s="268"/>
      <c r="L15" s="268"/>
      <c r="M15" s="268"/>
      <c r="N15" s="202"/>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Z36"/>
  <sheetViews>
    <sheetView showGridLines="0" workbookViewId="0">
      <selection activeCell="F13" sqref="F13"/>
    </sheetView>
  </sheetViews>
  <sheetFormatPr defaultColWidth="9.16666666666667" defaultRowHeight="12.75"/>
  <cols>
    <col min="1" max="2" width="11.1666666666667" style="79" customWidth="1"/>
    <col min="3" max="3" width="35.6666666666667" style="79" customWidth="1"/>
    <col min="4" max="6" width="14.8333333333333" style="79" customWidth="1"/>
    <col min="7" max="21" width="9" style="79" customWidth="1"/>
    <col min="22" max="26" width="6.83333333333333" style="79" customWidth="1"/>
    <col min="27" max="16384" width="9.16666666666667" style="79"/>
  </cols>
  <sheetData>
    <row r="1" ht="24.75" customHeight="1" spans="1:26">
      <c r="A1" s="248"/>
      <c r="B1" s="248"/>
      <c r="C1" s="248"/>
      <c r="D1" s="248"/>
      <c r="E1" s="248"/>
      <c r="F1" s="248"/>
      <c r="G1" s="248"/>
      <c r="H1" s="248"/>
      <c r="I1" s="248"/>
      <c r="J1" s="248"/>
      <c r="K1" s="248"/>
      <c r="L1" s="248"/>
      <c r="M1" s="248"/>
      <c r="N1" s="248"/>
      <c r="O1" s="248"/>
      <c r="P1" s="223"/>
      <c r="Q1" s="223"/>
      <c r="R1" s="223"/>
      <c r="S1" s="202"/>
      <c r="T1" s="202"/>
      <c r="U1" s="265" t="s">
        <v>297</v>
      </c>
      <c r="V1" s="202"/>
      <c r="W1" s="202"/>
      <c r="X1" s="202"/>
      <c r="Y1" s="202"/>
      <c r="Z1" s="202"/>
    </row>
    <row r="2" ht="24.75" customHeight="1" spans="1:26">
      <c r="A2" s="249" t="s">
        <v>298</v>
      </c>
      <c r="B2" s="249"/>
      <c r="C2" s="249"/>
      <c r="D2" s="249"/>
      <c r="E2" s="249"/>
      <c r="F2" s="249"/>
      <c r="G2" s="249"/>
      <c r="H2" s="249"/>
      <c r="I2" s="249"/>
      <c r="J2" s="249"/>
      <c r="K2" s="249"/>
      <c r="L2" s="249"/>
      <c r="M2" s="249"/>
      <c r="N2" s="249"/>
      <c r="O2" s="249"/>
      <c r="P2" s="249"/>
      <c r="Q2" s="249"/>
      <c r="R2" s="249"/>
      <c r="S2" s="249"/>
      <c r="T2" s="249"/>
      <c r="U2" s="249"/>
      <c r="V2" s="202"/>
      <c r="W2" s="202"/>
      <c r="X2" s="202"/>
      <c r="Y2" s="202"/>
      <c r="Z2" s="202"/>
    </row>
    <row r="3" ht="24.75" customHeight="1" spans="1:26">
      <c r="A3" s="250" t="s">
        <v>89</v>
      </c>
      <c r="B3" s="250"/>
      <c r="C3" s="250"/>
      <c r="D3" s="248"/>
      <c r="E3" s="248"/>
      <c r="F3" s="248"/>
      <c r="G3" s="248"/>
      <c r="H3" s="224" t="s">
        <v>4</v>
      </c>
      <c r="I3" s="224"/>
      <c r="J3" s="224"/>
      <c r="K3" s="248"/>
      <c r="L3" s="248"/>
      <c r="M3" s="248"/>
      <c r="N3" s="248"/>
      <c r="O3" s="248"/>
      <c r="P3" s="262"/>
      <c r="Q3" s="262"/>
      <c r="R3" s="262"/>
      <c r="S3" s="263"/>
      <c r="T3" s="247" t="s">
        <v>90</v>
      </c>
      <c r="U3" s="247"/>
      <c r="V3" s="202"/>
      <c r="W3" s="202"/>
      <c r="X3" s="202"/>
      <c r="Y3" s="202"/>
      <c r="Z3" s="202"/>
    </row>
    <row r="4" ht="24.75" customHeight="1" spans="1:26">
      <c r="A4" s="251" t="s">
        <v>111</v>
      </c>
      <c r="B4" s="231" t="s">
        <v>91</v>
      </c>
      <c r="C4" s="203" t="s">
        <v>112</v>
      </c>
      <c r="D4" s="252" t="s">
        <v>113</v>
      </c>
      <c r="E4" s="231" t="s">
        <v>153</v>
      </c>
      <c r="F4" s="231"/>
      <c r="G4" s="231"/>
      <c r="H4" s="237"/>
      <c r="I4" s="231" t="s">
        <v>154</v>
      </c>
      <c r="J4" s="231"/>
      <c r="K4" s="231"/>
      <c r="L4" s="231"/>
      <c r="M4" s="231"/>
      <c r="N4" s="231"/>
      <c r="O4" s="231"/>
      <c r="P4" s="231"/>
      <c r="Q4" s="231"/>
      <c r="R4" s="231"/>
      <c r="S4" s="264" t="s">
        <v>299</v>
      </c>
      <c r="T4" s="241" t="s">
        <v>156</v>
      </c>
      <c r="U4" s="266" t="s">
        <v>157</v>
      </c>
      <c r="V4" s="202"/>
      <c r="W4" s="202"/>
      <c r="X4" s="202"/>
      <c r="Y4" s="202"/>
      <c r="Z4" s="202"/>
    </row>
    <row r="5" ht="24.75" customHeight="1" spans="1:26">
      <c r="A5" s="251"/>
      <c r="B5" s="231"/>
      <c r="C5" s="203"/>
      <c r="D5" s="89"/>
      <c r="E5" s="241" t="s">
        <v>108</v>
      </c>
      <c r="F5" s="241" t="s">
        <v>159</v>
      </c>
      <c r="G5" s="241" t="s">
        <v>160</v>
      </c>
      <c r="H5" s="241" t="s">
        <v>161</v>
      </c>
      <c r="I5" s="241" t="s">
        <v>108</v>
      </c>
      <c r="J5" s="260" t="s">
        <v>162</v>
      </c>
      <c r="K5" s="260" t="s">
        <v>163</v>
      </c>
      <c r="L5" s="260" t="s">
        <v>164</v>
      </c>
      <c r="M5" s="260" t="s">
        <v>165</v>
      </c>
      <c r="N5" s="241" t="s">
        <v>166</v>
      </c>
      <c r="O5" s="241" t="s">
        <v>167</v>
      </c>
      <c r="P5" s="241" t="s">
        <v>168</v>
      </c>
      <c r="Q5" s="241" t="s">
        <v>169</v>
      </c>
      <c r="R5" s="241" t="s">
        <v>170</v>
      </c>
      <c r="S5" s="231"/>
      <c r="T5" s="231"/>
      <c r="U5" s="216"/>
      <c r="V5" s="202"/>
      <c r="W5" s="202"/>
      <c r="X5" s="202"/>
      <c r="Y5" s="202"/>
      <c r="Z5" s="202"/>
    </row>
    <row r="6" ht="30.75" customHeight="1" spans="1:26">
      <c r="A6" s="251"/>
      <c r="B6" s="231"/>
      <c r="C6" s="203"/>
      <c r="D6" s="89"/>
      <c r="E6" s="231"/>
      <c r="F6" s="231"/>
      <c r="G6" s="231"/>
      <c r="H6" s="231"/>
      <c r="I6" s="231"/>
      <c r="J6" s="261"/>
      <c r="K6" s="261"/>
      <c r="L6" s="261"/>
      <c r="M6" s="261"/>
      <c r="N6" s="231"/>
      <c r="O6" s="231"/>
      <c r="P6" s="231"/>
      <c r="Q6" s="231"/>
      <c r="R6" s="231"/>
      <c r="S6" s="231"/>
      <c r="T6" s="231"/>
      <c r="U6" s="216"/>
      <c r="V6" s="202"/>
      <c r="W6" s="202"/>
      <c r="X6" s="202"/>
      <c r="Y6" s="202"/>
      <c r="Z6" s="202"/>
    </row>
    <row r="7" ht="24.75" customHeight="1" spans="1:26">
      <c r="A7" s="124">
        <v>2200150</v>
      </c>
      <c r="B7" s="125" t="s">
        <v>107</v>
      </c>
      <c r="C7" s="125" t="s">
        <v>89</v>
      </c>
      <c r="D7" s="253">
        <f>E7</f>
        <v>80000</v>
      </c>
      <c r="E7" s="253">
        <f>F7</f>
        <v>80000</v>
      </c>
      <c r="F7" s="253">
        <v>80000</v>
      </c>
      <c r="G7" s="253"/>
      <c r="H7" s="253"/>
      <c r="I7" s="253"/>
      <c r="J7" s="253"/>
      <c r="K7" s="253"/>
      <c r="L7" s="253"/>
      <c r="M7" s="253"/>
      <c r="N7" s="253"/>
      <c r="O7" s="253"/>
      <c r="P7" s="253"/>
      <c r="Q7" s="253"/>
      <c r="R7" s="253"/>
      <c r="S7" s="253"/>
      <c r="T7" s="253"/>
      <c r="U7" s="253"/>
      <c r="V7" s="202"/>
      <c r="W7" s="202"/>
      <c r="X7" s="202"/>
      <c r="Y7" s="202"/>
      <c r="Z7" s="202"/>
    </row>
    <row r="8" customFormat="1" ht="32.25" customHeight="1" spans="1:21">
      <c r="A8" s="134"/>
      <c r="B8" s="134"/>
      <c r="C8" s="135" t="s">
        <v>108</v>
      </c>
      <c r="D8" s="254">
        <f>D7</f>
        <v>80000</v>
      </c>
      <c r="E8" s="254">
        <f>E7</f>
        <v>80000</v>
      </c>
      <c r="F8" s="254">
        <f>F7</f>
        <v>80000</v>
      </c>
      <c r="G8" s="234"/>
      <c r="H8" s="234"/>
      <c r="I8" s="234"/>
      <c r="J8" s="234"/>
      <c r="K8" s="234"/>
      <c r="L8" s="234"/>
      <c r="M8" s="234"/>
      <c r="N8" s="234"/>
      <c r="O8" s="234"/>
      <c r="P8" s="234"/>
      <c r="Q8" s="234"/>
      <c r="R8" s="234"/>
      <c r="S8" s="234"/>
      <c r="T8" s="234"/>
      <c r="U8" s="234"/>
    </row>
    <row r="9" ht="32" customHeight="1" spans="1:26">
      <c r="A9" s="255"/>
      <c r="B9" s="255"/>
      <c r="C9" s="256"/>
      <c r="D9" s="257"/>
      <c r="E9" s="257"/>
      <c r="F9" s="257"/>
      <c r="G9" s="257"/>
      <c r="H9" s="257"/>
      <c r="I9" s="257"/>
      <c r="J9" s="257"/>
      <c r="K9" s="257"/>
      <c r="L9" s="257"/>
      <c r="M9" s="257"/>
      <c r="N9" s="257"/>
      <c r="O9" s="257"/>
      <c r="P9" s="257"/>
      <c r="Q9" s="257"/>
      <c r="R9" s="257"/>
      <c r="S9" s="214"/>
      <c r="T9" s="214"/>
      <c r="U9" s="267"/>
      <c r="V9" s="202"/>
      <c r="W9" s="202"/>
      <c r="X9" s="202"/>
      <c r="Y9" s="202"/>
      <c r="Z9" s="202"/>
    </row>
    <row r="10" ht="18.95" customHeight="1" spans="1:26">
      <c r="A10" s="258"/>
      <c r="B10" s="258"/>
      <c r="C10" s="259"/>
      <c r="D10" s="223"/>
      <c r="E10" s="223"/>
      <c r="F10" s="223"/>
      <c r="G10" s="223"/>
      <c r="H10" s="223"/>
      <c r="I10" s="223"/>
      <c r="J10" s="223"/>
      <c r="K10" s="223"/>
      <c r="L10" s="223"/>
      <c r="M10" s="223"/>
      <c r="N10" s="223"/>
      <c r="O10" s="223"/>
      <c r="P10" s="223"/>
      <c r="Q10" s="223"/>
      <c r="R10" s="223"/>
      <c r="S10" s="202"/>
      <c r="T10" s="202"/>
      <c r="U10" s="268"/>
      <c r="V10" s="202"/>
      <c r="W10" s="202"/>
      <c r="X10" s="202"/>
      <c r="Y10" s="202"/>
      <c r="Z10" s="202"/>
    </row>
    <row r="11" ht="18.95" customHeight="1" spans="1:26">
      <c r="A11" s="258"/>
      <c r="B11" s="258"/>
      <c r="C11" s="259"/>
      <c r="D11" s="223"/>
      <c r="E11" s="223"/>
      <c r="F11" s="223"/>
      <c r="G11" s="223"/>
      <c r="H11" s="223"/>
      <c r="I11" s="223"/>
      <c r="J11" s="223"/>
      <c r="K11" s="223"/>
      <c r="L11" s="223"/>
      <c r="M11" s="223"/>
      <c r="N11" s="223"/>
      <c r="O11" s="223"/>
      <c r="P11" s="223"/>
      <c r="Q11" s="223"/>
      <c r="R11" s="223"/>
      <c r="S11" s="202"/>
      <c r="T11" s="202"/>
      <c r="U11" s="268"/>
      <c r="V11" s="202"/>
      <c r="W11" s="202"/>
      <c r="X11" s="202"/>
      <c r="Y11" s="202"/>
      <c r="Z11" s="202"/>
    </row>
    <row r="12" ht="18.95" customHeight="1" spans="1:26">
      <c r="A12" s="258"/>
      <c r="B12" s="258"/>
      <c r="C12" s="259"/>
      <c r="D12" s="223"/>
      <c r="E12" s="223"/>
      <c r="F12" s="223"/>
      <c r="G12" s="223"/>
      <c r="H12" s="223"/>
      <c r="I12" s="223"/>
      <c r="J12" s="223"/>
      <c r="K12" s="223"/>
      <c r="L12" s="223"/>
      <c r="M12" s="223"/>
      <c r="N12" s="223"/>
      <c r="O12" s="223"/>
      <c r="P12" s="223"/>
      <c r="Q12" s="223"/>
      <c r="R12" s="223"/>
      <c r="S12" s="202"/>
      <c r="T12" s="202"/>
      <c r="U12" s="268"/>
      <c r="V12" s="202"/>
      <c r="W12" s="202"/>
      <c r="X12" s="202"/>
      <c r="Y12" s="202"/>
      <c r="Z12" s="202"/>
    </row>
    <row r="13" ht="18.95" customHeight="1" spans="1:26">
      <c r="A13" s="258"/>
      <c r="B13" s="258"/>
      <c r="C13" s="259"/>
      <c r="D13" s="223"/>
      <c r="E13" s="223"/>
      <c r="F13" s="223"/>
      <c r="G13" s="223"/>
      <c r="H13" s="223"/>
      <c r="I13" s="223"/>
      <c r="J13" s="223"/>
      <c r="K13" s="223"/>
      <c r="L13" s="223"/>
      <c r="M13" s="223"/>
      <c r="N13" s="223"/>
      <c r="O13" s="223"/>
      <c r="P13" s="223"/>
      <c r="Q13" s="223"/>
      <c r="R13" s="223"/>
      <c r="S13" s="202"/>
      <c r="T13" s="202"/>
      <c r="U13" s="268"/>
      <c r="V13" s="202"/>
      <c r="W13" s="202"/>
      <c r="X13" s="202"/>
      <c r="Y13" s="202"/>
      <c r="Z13" s="202"/>
    </row>
    <row r="14" ht="18.95" customHeight="1" spans="1:26">
      <c r="A14" s="258"/>
      <c r="B14" s="258"/>
      <c r="C14" s="259"/>
      <c r="D14" s="223"/>
      <c r="E14" s="223"/>
      <c r="F14" s="223"/>
      <c r="G14" s="223"/>
      <c r="H14" s="223"/>
      <c r="I14" s="223"/>
      <c r="J14" s="223"/>
      <c r="K14" s="223"/>
      <c r="L14" s="223"/>
      <c r="M14" s="223"/>
      <c r="N14" s="223"/>
      <c r="O14" s="223"/>
      <c r="P14" s="223"/>
      <c r="Q14" s="223"/>
      <c r="R14" s="223"/>
      <c r="S14" s="202"/>
      <c r="T14" s="202"/>
      <c r="U14" s="268"/>
      <c r="V14" s="202"/>
      <c r="W14" s="202"/>
      <c r="X14" s="202"/>
      <c r="Y14" s="202"/>
      <c r="Z14" s="202"/>
    </row>
    <row r="15" ht="18.95" customHeight="1" spans="1:26">
      <c r="A15" s="258"/>
      <c r="B15" s="258"/>
      <c r="C15" s="259"/>
      <c r="D15" s="223"/>
      <c r="E15" s="223"/>
      <c r="F15" s="223"/>
      <c r="G15" s="223"/>
      <c r="H15" s="223"/>
      <c r="I15" s="223"/>
      <c r="J15" s="223"/>
      <c r="K15" s="223"/>
      <c r="L15" s="223"/>
      <c r="M15" s="223"/>
      <c r="N15" s="223"/>
      <c r="O15" s="223"/>
      <c r="P15" s="223"/>
      <c r="Q15" s="223"/>
      <c r="R15" s="223"/>
      <c r="S15" s="202"/>
      <c r="T15" s="202"/>
      <c r="U15" s="268"/>
      <c r="V15" s="202"/>
      <c r="W15" s="202"/>
      <c r="X15" s="202"/>
      <c r="Y15" s="202"/>
      <c r="Z15" s="202"/>
    </row>
    <row r="16" ht="18.95" customHeight="1" spans="1:26">
      <c r="A16" s="258"/>
      <c r="B16" s="258"/>
      <c r="C16" s="259"/>
      <c r="D16" s="223"/>
      <c r="E16" s="223"/>
      <c r="F16" s="223"/>
      <c r="G16" s="223"/>
      <c r="H16" s="223"/>
      <c r="I16" s="223"/>
      <c r="J16" s="223"/>
      <c r="K16" s="223"/>
      <c r="L16" s="223"/>
      <c r="M16" s="223"/>
      <c r="N16" s="223"/>
      <c r="O16" s="223"/>
      <c r="P16" s="223"/>
      <c r="Q16" s="223"/>
      <c r="R16" s="223"/>
      <c r="S16" s="202"/>
      <c r="T16" s="202"/>
      <c r="U16" s="268"/>
      <c r="V16" s="202"/>
      <c r="W16" s="202"/>
      <c r="X16" s="202"/>
      <c r="Y16" s="202"/>
      <c r="Z16" s="202"/>
    </row>
    <row r="17" ht="18.95" customHeight="1" spans="1:26">
      <c r="A17" s="258"/>
      <c r="B17" s="258"/>
      <c r="C17" s="259"/>
      <c r="D17" s="223"/>
      <c r="E17" s="223"/>
      <c r="F17" s="223"/>
      <c r="G17" s="223"/>
      <c r="H17" s="223"/>
      <c r="I17" s="223"/>
      <c r="J17" s="223"/>
      <c r="K17" s="223"/>
      <c r="L17" s="223"/>
      <c r="M17" s="223"/>
      <c r="N17" s="223"/>
      <c r="O17" s="223"/>
      <c r="P17" s="223"/>
      <c r="Q17" s="223"/>
      <c r="R17" s="223"/>
      <c r="S17" s="202"/>
      <c r="T17" s="202"/>
      <c r="U17" s="268"/>
      <c r="V17" s="202"/>
      <c r="W17" s="202"/>
      <c r="X17" s="202"/>
      <c r="Y17" s="202"/>
      <c r="Z17" s="202"/>
    </row>
    <row r="18" ht="18.95" customHeight="1" spans="1:26">
      <c r="A18" s="258"/>
      <c r="B18" s="258"/>
      <c r="C18" s="259"/>
      <c r="D18" s="223"/>
      <c r="E18" s="223"/>
      <c r="F18" s="223"/>
      <c r="G18" s="223"/>
      <c r="H18" s="223"/>
      <c r="I18" s="223"/>
      <c r="J18" s="223"/>
      <c r="K18" s="223"/>
      <c r="L18" s="223"/>
      <c r="M18" s="223"/>
      <c r="N18" s="223"/>
      <c r="O18" s="223"/>
      <c r="P18" s="223"/>
      <c r="Q18" s="223"/>
      <c r="R18" s="223"/>
      <c r="S18" s="202"/>
      <c r="T18" s="202"/>
      <c r="U18" s="268"/>
      <c r="V18" s="202"/>
      <c r="W18" s="202"/>
      <c r="X18" s="202"/>
      <c r="Y18" s="202"/>
      <c r="Z18" s="202"/>
    </row>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spans="1:26">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row>
  </sheetData>
  <sheetProtection formatCells="0" formatColumns="0" formatRows="0"/>
  <mergeCells count="27">
    <mergeCell ref="A2:U2"/>
    <mergeCell ref="A3:C3"/>
    <mergeCell ref="H3:J3"/>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6"/>
  <sheetViews>
    <sheetView showGridLines="0" workbookViewId="0">
      <selection activeCell="H8" sqref="H8"/>
    </sheetView>
  </sheetViews>
  <sheetFormatPr defaultColWidth="9.16666666666667" defaultRowHeight="12.75"/>
  <cols>
    <col min="1" max="1" width="10.6666666666667" style="79" customWidth="1"/>
    <col min="2" max="2" width="24.1666666666667" style="79" customWidth="1"/>
    <col min="3" max="3" width="11.6666666666667" style="79" customWidth="1"/>
    <col min="4" max="4" width="12" style="79" customWidth="1"/>
    <col min="5" max="5" width="11.3333333333333" style="79" customWidth="1"/>
    <col min="6" max="6" width="11.6666666666667" style="79" customWidth="1"/>
    <col min="7" max="7" width="9.66666666666667" style="79" customWidth="1"/>
    <col min="8" max="8" width="11.1666666666667" style="79" customWidth="1"/>
    <col min="9" max="9" width="10.8333333333333" style="79" customWidth="1"/>
    <col min="10" max="10" width="11.5" style="79" customWidth="1"/>
    <col min="11" max="11" width="12.1666666666667" style="79" customWidth="1"/>
    <col min="12" max="12" width="8.66666666666667" style="79" customWidth="1"/>
    <col min="13" max="13" width="8.5" style="79" customWidth="1"/>
    <col min="14" max="14" width="9.83333333333333" style="79" customWidth="1"/>
    <col min="15" max="15" width="8.33333333333333" style="79" customWidth="1"/>
    <col min="16" max="16" width="9.16666666666667" style="79" customWidth="1"/>
    <col min="17" max="17" width="7.83333333333333" style="79" customWidth="1"/>
    <col min="18" max="18" width="7.5" style="79" customWidth="1"/>
    <col min="19" max="19" width="7.83333333333333" style="79" customWidth="1"/>
    <col min="20" max="247" width="6.66666666666667" style="79" customWidth="1"/>
    <col min="248" max="16384" width="9.16666666666667" style="79"/>
  </cols>
  <sheetData>
    <row r="1" ht="23.1" customHeight="1" spans="1:247">
      <c r="A1" s="226"/>
      <c r="B1" s="227"/>
      <c r="C1" s="227"/>
      <c r="D1" s="227"/>
      <c r="E1" s="236"/>
      <c r="F1" s="227"/>
      <c r="G1" s="227"/>
      <c r="H1" s="227"/>
      <c r="I1" s="227"/>
      <c r="J1" s="227"/>
      <c r="K1" s="227"/>
      <c r="L1" s="227"/>
      <c r="O1" s="242"/>
      <c r="P1" s="235"/>
      <c r="Q1" s="235"/>
      <c r="R1" s="246" t="s">
        <v>300</v>
      </c>
      <c r="S1" s="246"/>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c r="II1" s="235"/>
      <c r="IJ1" s="235"/>
      <c r="IK1" s="235"/>
      <c r="IL1" s="235"/>
      <c r="IM1" s="235"/>
    </row>
    <row r="2" ht="23.1" customHeight="1" spans="2:247">
      <c r="B2" s="228" t="s">
        <v>301</v>
      </c>
      <c r="C2" s="228"/>
      <c r="D2" s="228"/>
      <c r="E2" s="228"/>
      <c r="F2" s="228"/>
      <c r="G2" s="228"/>
      <c r="H2" s="228"/>
      <c r="I2" s="228"/>
      <c r="J2" s="228"/>
      <c r="K2" s="228"/>
      <c r="L2" s="228"/>
      <c r="M2" s="228"/>
      <c r="N2" s="228"/>
      <c r="O2" s="228"/>
      <c r="P2" s="228"/>
      <c r="Q2" s="228"/>
      <c r="R2" s="228"/>
      <c r="S2" s="228"/>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row>
    <row r="3" ht="23.1" customHeight="1" spans="1:247">
      <c r="A3" s="229" t="s">
        <v>89</v>
      </c>
      <c r="B3" s="229"/>
      <c r="C3" s="230"/>
      <c r="D3" s="230"/>
      <c r="E3" s="230"/>
      <c r="F3" s="230"/>
      <c r="G3" s="230"/>
      <c r="H3" s="230"/>
      <c r="I3" s="230" t="s">
        <v>4</v>
      </c>
      <c r="J3" s="230"/>
      <c r="K3" s="230"/>
      <c r="L3" s="230"/>
      <c r="M3" s="243"/>
      <c r="N3" s="244"/>
      <c r="O3" s="245"/>
      <c r="P3" s="235"/>
      <c r="Q3" s="235"/>
      <c r="R3" s="247" t="s">
        <v>302</v>
      </c>
      <c r="S3" s="247"/>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c r="IM3" s="235"/>
    </row>
    <row r="4" ht="23.1" customHeight="1" spans="1:247">
      <c r="A4" s="215" t="s">
        <v>303</v>
      </c>
      <c r="B4" s="231" t="s">
        <v>92</v>
      </c>
      <c r="C4" s="231" t="s">
        <v>239</v>
      </c>
      <c r="D4" s="231" t="s">
        <v>304</v>
      </c>
      <c r="E4" s="231" t="s">
        <v>305</v>
      </c>
      <c r="F4" s="231" t="s">
        <v>306</v>
      </c>
      <c r="G4" s="237" t="s">
        <v>307</v>
      </c>
      <c r="H4" s="237" t="s">
        <v>93</v>
      </c>
      <c r="I4" s="206" t="s">
        <v>94</v>
      </c>
      <c r="J4" s="206"/>
      <c r="K4" s="206"/>
      <c r="L4" s="239" t="s">
        <v>95</v>
      </c>
      <c r="M4" s="193" t="s">
        <v>96</v>
      </c>
      <c r="N4" s="193" t="s">
        <v>97</v>
      </c>
      <c r="O4" s="193"/>
      <c r="P4" s="231" t="s">
        <v>98</v>
      </c>
      <c r="Q4" s="231" t="s">
        <v>99</v>
      </c>
      <c r="R4" s="241" t="s">
        <v>100</v>
      </c>
      <c r="S4" s="195" t="s">
        <v>101</v>
      </c>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row>
    <row r="5" ht="23.1" customHeight="1" spans="1:247">
      <c r="A5" s="215"/>
      <c r="B5" s="231"/>
      <c r="C5" s="231"/>
      <c r="D5" s="231"/>
      <c r="E5" s="231"/>
      <c r="F5" s="231"/>
      <c r="G5" s="237"/>
      <c r="H5" s="231"/>
      <c r="I5" s="195" t="s">
        <v>114</v>
      </c>
      <c r="J5" s="240" t="s">
        <v>103</v>
      </c>
      <c r="K5" s="241" t="s">
        <v>104</v>
      </c>
      <c r="L5" s="193"/>
      <c r="M5" s="193"/>
      <c r="N5" s="193"/>
      <c r="O5" s="193"/>
      <c r="P5" s="231"/>
      <c r="Q5" s="231"/>
      <c r="R5" s="231"/>
      <c r="S5" s="193"/>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c r="II5" s="235"/>
      <c r="IJ5" s="235"/>
      <c r="IK5" s="235"/>
      <c r="IL5" s="235"/>
      <c r="IM5" s="235"/>
    </row>
    <row r="6" ht="19.5" customHeight="1" spans="1:247">
      <c r="A6" s="215"/>
      <c r="B6" s="231"/>
      <c r="C6" s="231"/>
      <c r="D6" s="231"/>
      <c r="E6" s="231"/>
      <c r="F6" s="231"/>
      <c r="G6" s="237"/>
      <c r="H6" s="231"/>
      <c r="I6" s="193"/>
      <c r="J6" s="237"/>
      <c r="K6" s="231"/>
      <c r="L6" s="193"/>
      <c r="M6" s="193"/>
      <c r="N6" s="193" t="s">
        <v>105</v>
      </c>
      <c r="O6" s="193" t="s">
        <v>106</v>
      </c>
      <c r="P6" s="231"/>
      <c r="Q6" s="231"/>
      <c r="R6" s="231"/>
      <c r="S6" s="193"/>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row>
    <row r="7" ht="39.75" customHeight="1" spans="1:247">
      <c r="A7" s="215"/>
      <c r="B7" s="231"/>
      <c r="C7" s="231"/>
      <c r="D7" s="231"/>
      <c r="E7" s="231"/>
      <c r="F7" s="231"/>
      <c r="G7" s="237"/>
      <c r="H7" s="231"/>
      <c r="I7" s="193"/>
      <c r="J7" s="237"/>
      <c r="K7" s="231"/>
      <c r="L7" s="193"/>
      <c r="M7" s="193"/>
      <c r="N7" s="193"/>
      <c r="O7" s="193"/>
      <c r="P7" s="231"/>
      <c r="Q7" s="231"/>
      <c r="R7" s="231"/>
      <c r="S7" s="193"/>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c r="DO7" s="235"/>
      <c r="DP7" s="235"/>
      <c r="DQ7" s="235"/>
      <c r="DR7" s="235"/>
      <c r="DS7" s="235"/>
      <c r="DT7" s="235"/>
      <c r="DU7" s="235"/>
      <c r="DV7" s="235"/>
      <c r="DW7" s="235"/>
      <c r="DX7" s="235"/>
      <c r="DY7" s="235"/>
      <c r="DZ7" s="235"/>
      <c r="EA7" s="235"/>
      <c r="EB7" s="235"/>
      <c r="EC7" s="235"/>
      <c r="ED7" s="235"/>
      <c r="EE7" s="235"/>
      <c r="EF7" s="23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235"/>
      <c r="GN7" s="235"/>
      <c r="GO7" s="235"/>
      <c r="GP7" s="235"/>
      <c r="GQ7" s="235"/>
      <c r="GR7" s="235"/>
      <c r="GS7" s="235"/>
      <c r="GT7" s="235"/>
      <c r="GU7" s="235"/>
      <c r="GV7" s="235"/>
      <c r="GW7" s="235"/>
      <c r="GX7" s="235"/>
      <c r="GY7" s="235"/>
      <c r="GZ7" s="235"/>
      <c r="HA7" s="235"/>
      <c r="HB7" s="235"/>
      <c r="HC7" s="235"/>
      <c r="HD7" s="235"/>
      <c r="HE7" s="235"/>
      <c r="HF7" s="235"/>
      <c r="HG7" s="235"/>
      <c r="HH7" s="235"/>
      <c r="HI7" s="235"/>
      <c r="HJ7" s="235"/>
      <c r="HK7" s="235"/>
      <c r="HL7" s="235"/>
      <c r="HM7" s="235"/>
      <c r="HN7" s="235"/>
      <c r="HO7" s="235"/>
      <c r="HP7" s="235"/>
      <c r="HQ7" s="235"/>
      <c r="HR7" s="235"/>
      <c r="HS7" s="235"/>
      <c r="HT7" s="235"/>
      <c r="HU7" s="235"/>
      <c r="HV7" s="235"/>
      <c r="HW7" s="235"/>
      <c r="HX7" s="235"/>
      <c r="HY7" s="235"/>
      <c r="HZ7" s="235"/>
      <c r="IA7" s="235"/>
      <c r="IB7" s="235"/>
      <c r="IC7" s="235"/>
      <c r="ID7" s="235"/>
      <c r="IE7" s="235"/>
      <c r="IF7" s="235"/>
      <c r="IG7" s="235"/>
      <c r="IH7" s="235"/>
      <c r="II7" s="235"/>
      <c r="IJ7" s="235"/>
      <c r="IK7" s="235"/>
      <c r="IL7" s="235"/>
      <c r="IM7" s="235"/>
    </row>
    <row r="8" customFormat="1" ht="33" customHeight="1" spans="1:19">
      <c r="A8" s="88" t="s">
        <v>107</v>
      </c>
      <c r="B8" s="88" t="s">
        <v>89</v>
      </c>
      <c r="C8" s="232"/>
      <c r="D8" s="232" t="s">
        <v>308</v>
      </c>
      <c r="E8" s="234"/>
      <c r="F8" s="234"/>
      <c r="G8" s="234"/>
      <c r="H8" s="238">
        <f>J8</f>
        <v>92000</v>
      </c>
      <c r="I8" s="238"/>
      <c r="J8" s="238">
        <v>92000</v>
      </c>
      <c r="K8" s="234"/>
      <c r="L8" s="234"/>
      <c r="M8" s="234"/>
      <c r="N8" s="234"/>
      <c r="O8" s="234"/>
      <c r="P8" s="234"/>
      <c r="Q8" s="234"/>
      <c r="R8" s="234"/>
      <c r="S8" s="234"/>
    </row>
    <row r="9" ht="23.1" customHeight="1" spans="1:247">
      <c r="A9" s="214"/>
      <c r="B9" s="233" t="s">
        <v>108</v>
      </c>
      <c r="C9" s="234"/>
      <c r="D9" s="234"/>
      <c r="E9" s="234"/>
      <c r="F9" s="234"/>
      <c r="G9" s="234"/>
      <c r="H9" s="238">
        <f>H8</f>
        <v>92000</v>
      </c>
      <c r="I9" s="238"/>
      <c r="J9" s="238">
        <f>J8</f>
        <v>92000</v>
      </c>
      <c r="K9" s="234"/>
      <c r="L9" s="234"/>
      <c r="M9" s="234"/>
      <c r="N9" s="234"/>
      <c r="O9" s="234"/>
      <c r="P9" s="234"/>
      <c r="Q9" s="234"/>
      <c r="R9" s="234"/>
      <c r="S9" s="234"/>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row>
    <row r="10" ht="23.1" customHeight="1" spans="1:247">
      <c r="A10" s="202"/>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row>
    <row r="11" ht="23.1" customHeight="1" spans="1:247">
      <c r="A11" s="202"/>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row>
    <row r="12" ht="23.1" customHeight="1" spans="1:247">
      <c r="A12" s="202"/>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row>
    <row r="13" ht="23.1" customHeight="1" spans="1:247">
      <c r="A13" s="202"/>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row>
    <row r="14" ht="23.1" customHeight="1" spans="1:247">
      <c r="A14" s="202"/>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row>
    <row r="15" ht="23.1" customHeight="1" spans="1:247">
      <c r="A15" s="202"/>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c r="IM15" s="235"/>
    </row>
    <row r="16" ht="23.1" customHeight="1" spans="1:247">
      <c r="A16" s="202"/>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c r="IM16" s="235"/>
    </row>
  </sheetData>
  <sheetProtection formatCells="0" formatColumns="0" formatRows="0"/>
  <mergeCells count="26">
    <mergeCell ref="R1:S1"/>
    <mergeCell ref="B2:S2"/>
    <mergeCell ref="A3:B3"/>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topLeftCell="H1" workbookViewId="0">
      <selection activeCell="N16" sqref="N16"/>
    </sheetView>
  </sheetViews>
  <sheetFormatPr defaultColWidth="9.16666666666667" defaultRowHeight="12.75"/>
  <cols>
    <col min="1" max="1" width="10.1666666666667" style="79" customWidth="1"/>
    <col min="2" max="2" width="26.3333333333333" style="79" customWidth="1"/>
    <col min="3" max="3" width="9.33333333333333" style="79" customWidth="1"/>
    <col min="4" max="4" width="9.5" style="79" customWidth="1"/>
    <col min="5" max="5" width="8.83333333333333" style="79" customWidth="1"/>
    <col min="6" max="6" width="10.1666666666667" style="79" customWidth="1"/>
    <col min="7" max="7" width="9.16666666666667" style="79" customWidth="1"/>
    <col min="8" max="8" width="10.5" style="79" customWidth="1"/>
    <col min="9" max="10" width="9.33333333333333" style="79" customWidth="1"/>
    <col min="11" max="11" width="9.16666666666667" style="79" customWidth="1"/>
    <col min="12" max="13" width="9.83333333333333" style="79" customWidth="1"/>
    <col min="14" max="14" width="9.33333333333333" style="79" customWidth="1"/>
    <col min="15" max="15" width="9.66666666666667" style="79" customWidth="1"/>
    <col min="16" max="16" width="10.1666666666667" style="79" customWidth="1"/>
    <col min="17" max="17" width="11.6666666666667" style="79" customWidth="1"/>
    <col min="18" max="18" width="10" style="79" customWidth="1"/>
    <col min="19" max="19" width="9" style="79" customWidth="1"/>
    <col min="20" max="20" width="9.16666666666667" style="79" customWidth="1"/>
    <col min="21" max="21" width="9.5" style="79" customWidth="1"/>
    <col min="22" max="22" width="8.5" style="79" customWidth="1"/>
    <col min="23" max="24" width="8.66666666666667" style="79" customWidth="1"/>
    <col min="25" max="25" width="9" style="79" customWidth="1"/>
    <col min="26" max="26" width="9.33333333333333" style="79" customWidth="1"/>
    <col min="27" max="27" width="9.66666666666667" style="79" customWidth="1"/>
    <col min="28" max="28" width="8" style="79" customWidth="1"/>
    <col min="29" max="30" width="8.66666666666667" style="79" customWidth="1"/>
    <col min="31" max="32" width="9.16666666666667" style="79" customWidth="1"/>
    <col min="33" max="33" width="10.6666666666667" style="79" customWidth="1"/>
    <col min="34" max="230" width="9.33333333333333" style="79" customWidth="1"/>
    <col min="231" max="16384" width="9.16666666666667" style="79"/>
  </cols>
  <sheetData>
    <row r="1" ht="23.1" customHeight="1" spans="1:230">
      <c r="A1" s="188"/>
      <c r="B1" s="189"/>
      <c r="C1" s="189"/>
      <c r="D1" s="189"/>
      <c r="E1" s="189"/>
      <c r="F1" s="202"/>
      <c r="G1" s="202"/>
      <c r="I1" s="189"/>
      <c r="J1" s="189"/>
      <c r="K1" s="189"/>
      <c r="L1" s="189"/>
      <c r="M1" s="189"/>
      <c r="N1" s="189"/>
      <c r="O1" s="189"/>
      <c r="P1" s="189"/>
      <c r="S1" s="189"/>
      <c r="T1" s="189"/>
      <c r="U1" s="189"/>
      <c r="AC1" s="189"/>
      <c r="AD1" s="219"/>
      <c r="AE1" s="219"/>
      <c r="AF1" s="219"/>
      <c r="AG1" s="222" t="s">
        <v>309</v>
      </c>
      <c r="AH1" s="223"/>
      <c r="AI1" s="223"/>
      <c r="AJ1" s="223"/>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1"/>
      <c r="BU1" s="201"/>
      <c r="BV1" s="201"/>
      <c r="BW1" s="201"/>
      <c r="BX1" s="201"/>
      <c r="BY1" s="201"/>
      <c r="BZ1" s="201"/>
      <c r="CA1" s="201"/>
      <c r="CB1" s="201"/>
      <c r="CC1" s="201"/>
      <c r="CD1" s="201"/>
      <c r="CE1" s="201"/>
      <c r="CF1" s="201"/>
      <c r="CG1" s="201"/>
      <c r="CH1" s="201"/>
      <c r="CI1" s="201"/>
      <c r="CJ1" s="201"/>
      <c r="CK1" s="201"/>
      <c r="CL1" s="201"/>
      <c r="CM1" s="201"/>
      <c r="CN1" s="201"/>
      <c r="CO1" s="201"/>
      <c r="CP1" s="201"/>
      <c r="CQ1" s="201"/>
      <c r="CR1" s="201"/>
      <c r="CS1" s="201"/>
      <c r="CT1" s="201"/>
      <c r="CU1" s="201"/>
      <c r="CV1" s="201"/>
      <c r="CW1" s="201"/>
      <c r="CX1" s="201"/>
      <c r="CY1" s="201"/>
      <c r="CZ1" s="201"/>
      <c r="DA1" s="201"/>
      <c r="DB1" s="201"/>
      <c r="DC1" s="201"/>
      <c r="DD1" s="201"/>
      <c r="DE1" s="201"/>
      <c r="DF1" s="201"/>
      <c r="DG1" s="201"/>
      <c r="DH1" s="201"/>
      <c r="DI1" s="201"/>
      <c r="DJ1" s="201"/>
      <c r="DK1" s="201"/>
      <c r="DL1" s="201"/>
      <c r="DM1" s="201"/>
      <c r="DN1" s="201"/>
      <c r="DO1" s="201"/>
      <c r="DP1" s="201"/>
      <c r="DQ1" s="201"/>
      <c r="DR1" s="201"/>
      <c r="DS1" s="201"/>
      <c r="DT1" s="201"/>
      <c r="DU1" s="201"/>
      <c r="DV1" s="201"/>
      <c r="DW1" s="201"/>
      <c r="DX1" s="201"/>
      <c r="DY1" s="201"/>
      <c r="DZ1" s="201"/>
      <c r="EA1" s="201"/>
      <c r="EB1" s="201"/>
      <c r="EC1" s="201"/>
      <c r="ED1" s="201"/>
      <c r="EE1" s="201"/>
      <c r="EF1" s="201"/>
      <c r="EG1" s="201"/>
      <c r="EH1" s="201"/>
      <c r="EI1" s="201"/>
      <c r="EJ1" s="201"/>
      <c r="EK1" s="201"/>
      <c r="EL1" s="201"/>
      <c r="EM1" s="201"/>
      <c r="EN1" s="201"/>
      <c r="EO1" s="201"/>
      <c r="EP1" s="201"/>
      <c r="EQ1" s="201"/>
      <c r="ER1" s="201"/>
      <c r="ES1" s="201"/>
      <c r="ET1" s="201"/>
      <c r="EU1" s="201"/>
      <c r="EV1" s="201"/>
      <c r="EW1" s="201"/>
      <c r="EX1" s="201"/>
      <c r="EY1" s="201"/>
      <c r="EZ1" s="201"/>
      <c r="FA1" s="201"/>
      <c r="FB1" s="201"/>
      <c r="FC1" s="201"/>
      <c r="FD1" s="201"/>
      <c r="FE1" s="201"/>
      <c r="FF1" s="201"/>
      <c r="FG1" s="201"/>
      <c r="FH1" s="201"/>
      <c r="FI1" s="201"/>
      <c r="FJ1" s="201"/>
      <c r="FK1" s="201"/>
      <c r="FL1" s="201"/>
      <c r="FM1" s="201"/>
      <c r="FN1" s="201"/>
      <c r="FO1" s="201"/>
      <c r="FP1" s="201"/>
      <c r="FQ1" s="201"/>
      <c r="FR1" s="201"/>
      <c r="FS1" s="201"/>
      <c r="FT1" s="201"/>
      <c r="FU1" s="201"/>
      <c r="FV1" s="201"/>
      <c r="FW1" s="201"/>
      <c r="FX1" s="201"/>
      <c r="FY1" s="201"/>
      <c r="FZ1" s="201"/>
      <c r="GA1" s="201"/>
      <c r="GB1" s="201"/>
      <c r="GC1" s="201"/>
      <c r="GD1" s="201"/>
      <c r="GE1" s="201"/>
      <c r="GF1" s="201"/>
      <c r="GG1" s="201"/>
      <c r="GH1" s="201"/>
      <c r="GI1" s="201"/>
      <c r="GJ1" s="201"/>
      <c r="GK1" s="201"/>
      <c r="GL1" s="201"/>
      <c r="GM1" s="201"/>
      <c r="GN1" s="201"/>
      <c r="GO1" s="201"/>
      <c r="GP1" s="201"/>
      <c r="GQ1" s="201"/>
      <c r="GR1" s="201"/>
      <c r="GS1" s="201"/>
      <c r="GT1" s="201"/>
      <c r="GU1" s="201"/>
      <c r="GV1" s="201"/>
      <c r="GW1" s="201"/>
      <c r="GX1" s="201"/>
      <c r="GY1" s="201"/>
      <c r="GZ1" s="201"/>
      <c r="HA1" s="201"/>
      <c r="HB1" s="201"/>
      <c r="HC1" s="201"/>
      <c r="HD1" s="201"/>
      <c r="HE1" s="201"/>
      <c r="HF1" s="201"/>
      <c r="HG1" s="201"/>
      <c r="HH1" s="201"/>
      <c r="HI1" s="201"/>
      <c r="HJ1" s="201"/>
      <c r="HK1" s="201"/>
      <c r="HL1" s="201"/>
      <c r="HM1" s="201"/>
      <c r="HN1" s="201"/>
      <c r="HO1" s="201"/>
      <c r="HP1" s="201"/>
      <c r="HQ1" s="201"/>
      <c r="HR1" s="201"/>
      <c r="HS1" s="201"/>
      <c r="HT1" s="201"/>
      <c r="HU1" s="201"/>
      <c r="HV1" s="201"/>
    </row>
    <row r="2" ht="23.1" customHeight="1" spans="1:230">
      <c r="A2" s="190" t="s">
        <v>310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201"/>
      <c r="BK2" s="201"/>
      <c r="BL2" s="201"/>
      <c r="BM2" s="201"/>
      <c r="BN2" s="201"/>
      <c r="BO2" s="201"/>
      <c r="BP2" s="201"/>
      <c r="BQ2" s="201"/>
      <c r="BR2" s="201"/>
      <c r="BS2" s="201"/>
      <c r="BT2" s="201"/>
      <c r="BU2" s="201"/>
      <c r="BV2" s="201"/>
      <c r="BW2" s="201"/>
      <c r="BX2" s="201"/>
      <c r="BY2" s="201"/>
      <c r="BZ2" s="201"/>
      <c r="CA2" s="201"/>
      <c r="CB2" s="201"/>
      <c r="CC2" s="201"/>
      <c r="CD2" s="201"/>
      <c r="CE2" s="201"/>
      <c r="CF2" s="201"/>
      <c r="CG2" s="201"/>
      <c r="CH2" s="201"/>
      <c r="CI2" s="201"/>
      <c r="CJ2" s="201"/>
      <c r="CK2" s="201"/>
      <c r="CL2" s="201"/>
      <c r="CM2" s="201"/>
      <c r="CN2" s="201"/>
      <c r="CO2" s="201"/>
      <c r="CP2" s="201"/>
      <c r="CQ2" s="201"/>
      <c r="CR2" s="201"/>
      <c r="CS2" s="201"/>
      <c r="CT2" s="201"/>
      <c r="CU2" s="201"/>
      <c r="CV2" s="201"/>
      <c r="CW2" s="201"/>
      <c r="CX2" s="201"/>
      <c r="CY2" s="201"/>
      <c r="CZ2" s="201"/>
      <c r="DA2" s="201"/>
      <c r="DB2" s="201"/>
      <c r="DC2" s="201"/>
      <c r="DD2" s="201"/>
      <c r="DE2" s="201"/>
      <c r="DF2" s="201"/>
      <c r="DG2" s="201"/>
      <c r="DH2" s="201"/>
      <c r="DI2" s="201"/>
      <c r="DJ2" s="201"/>
      <c r="DK2" s="201"/>
      <c r="DL2" s="201"/>
      <c r="DM2" s="201"/>
      <c r="DN2" s="201"/>
      <c r="DO2" s="201"/>
      <c r="DP2" s="201"/>
      <c r="DQ2" s="201"/>
      <c r="DR2" s="201"/>
      <c r="DS2" s="201"/>
      <c r="DT2" s="201"/>
      <c r="DU2" s="201"/>
      <c r="DV2" s="201"/>
      <c r="DW2" s="201"/>
      <c r="DX2" s="201"/>
      <c r="DY2" s="201"/>
      <c r="DZ2" s="201"/>
      <c r="EA2" s="201"/>
      <c r="EB2" s="201"/>
      <c r="EC2" s="201"/>
      <c r="ED2" s="201"/>
      <c r="EE2" s="201"/>
      <c r="EF2" s="201"/>
      <c r="EG2" s="201"/>
      <c r="EH2" s="201"/>
      <c r="EI2" s="201"/>
      <c r="EJ2" s="201"/>
      <c r="EK2" s="201"/>
      <c r="EL2" s="201"/>
      <c r="EM2" s="201"/>
      <c r="EN2" s="201"/>
      <c r="EO2" s="201"/>
      <c r="EP2" s="201"/>
      <c r="EQ2" s="201"/>
      <c r="ER2" s="201"/>
      <c r="ES2" s="201"/>
      <c r="ET2" s="201"/>
      <c r="EU2" s="201"/>
      <c r="EV2" s="201"/>
      <c r="EW2" s="201"/>
      <c r="EX2" s="201"/>
      <c r="EY2" s="201"/>
      <c r="EZ2" s="201"/>
      <c r="FA2" s="201"/>
      <c r="FB2" s="201"/>
      <c r="FC2" s="201"/>
      <c r="FD2" s="201"/>
      <c r="FE2" s="201"/>
      <c r="FF2" s="201"/>
      <c r="FG2" s="201"/>
      <c r="FH2" s="201"/>
      <c r="FI2" s="201"/>
      <c r="FJ2" s="201"/>
      <c r="FK2" s="201"/>
      <c r="FL2" s="201"/>
      <c r="FM2" s="201"/>
      <c r="FN2" s="201"/>
      <c r="FO2" s="201"/>
      <c r="FP2" s="201"/>
      <c r="FQ2" s="201"/>
      <c r="FR2" s="201"/>
      <c r="FS2" s="201"/>
      <c r="FT2" s="201"/>
      <c r="FU2" s="201"/>
      <c r="FV2" s="201"/>
      <c r="FW2" s="201"/>
      <c r="FX2" s="201"/>
      <c r="FY2" s="201"/>
      <c r="FZ2" s="201"/>
      <c r="GA2" s="201"/>
      <c r="GB2" s="201"/>
      <c r="GC2" s="201"/>
      <c r="GD2" s="201"/>
      <c r="GE2" s="201"/>
      <c r="GF2" s="201"/>
      <c r="GG2" s="201"/>
      <c r="GH2" s="201"/>
      <c r="GI2" s="201"/>
      <c r="GJ2" s="201"/>
      <c r="GK2" s="201"/>
      <c r="GL2" s="201"/>
      <c r="GM2" s="201"/>
      <c r="GN2" s="201"/>
      <c r="GO2" s="201"/>
      <c r="GP2" s="201"/>
      <c r="GQ2" s="201"/>
      <c r="GR2" s="201"/>
      <c r="GS2" s="201"/>
      <c r="GT2" s="201"/>
      <c r="GU2" s="201"/>
      <c r="GV2" s="201"/>
      <c r="GW2" s="201"/>
      <c r="GX2" s="201"/>
      <c r="GY2" s="201"/>
      <c r="GZ2" s="201"/>
      <c r="HA2" s="201"/>
      <c r="HB2" s="201"/>
      <c r="HC2" s="201"/>
      <c r="HD2" s="201"/>
      <c r="HE2" s="201"/>
      <c r="HF2" s="201"/>
      <c r="HG2" s="201"/>
      <c r="HH2" s="201"/>
      <c r="HI2" s="201"/>
      <c r="HJ2" s="201"/>
      <c r="HK2" s="201"/>
      <c r="HL2" s="201"/>
      <c r="HM2" s="201"/>
      <c r="HN2" s="201"/>
      <c r="HO2" s="201"/>
      <c r="HP2" s="201"/>
      <c r="HQ2" s="201"/>
      <c r="HR2" s="201"/>
      <c r="HS2" s="201"/>
      <c r="HT2" s="201"/>
      <c r="HU2" s="201"/>
      <c r="HV2" s="224"/>
    </row>
    <row r="3" ht="23.1" customHeight="1" spans="1:230">
      <c r="A3" s="191" t="s">
        <v>89</v>
      </c>
      <c r="B3" s="192"/>
      <c r="C3" s="189"/>
      <c r="D3" s="189"/>
      <c r="E3" s="189"/>
      <c r="F3" s="202"/>
      <c r="G3" s="202"/>
      <c r="I3" s="189"/>
      <c r="J3" s="189"/>
      <c r="K3" s="189"/>
      <c r="L3" s="189"/>
      <c r="M3" s="189"/>
      <c r="N3" s="189"/>
      <c r="O3" s="189"/>
      <c r="P3" s="189" t="s">
        <v>4</v>
      </c>
      <c r="S3" s="189"/>
      <c r="T3" s="189"/>
      <c r="U3" s="189"/>
      <c r="AC3" s="189"/>
      <c r="AD3" s="219"/>
      <c r="AE3" s="219"/>
      <c r="AF3" s="219"/>
      <c r="AG3" s="189" t="s">
        <v>311</v>
      </c>
      <c r="AH3" s="223"/>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c r="CG3" s="201"/>
      <c r="CH3" s="201"/>
      <c r="CI3" s="201"/>
      <c r="CJ3" s="201"/>
      <c r="CK3" s="201"/>
      <c r="CL3" s="201"/>
      <c r="CM3" s="201"/>
      <c r="CN3" s="201"/>
      <c r="CO3" s="201"/>
      <c r="CP3" s="201"/>
      <c r="CQ3" s="201"/>
      <c r="CR3" s="201"/>
      <c r="CS3" s="201"/>
      <c r="CT3" s="201"/>
      <c r="CU3" s="201"/>
      <c r="CV3" s="201"/>
      <c r="CW3" s="201"/>
      <c r="CX3" s="201"/>
      <c r="CY3" s="201"/>
      <c r="CZ3" s="201"/>
      <c r="DA3" s="201"/>
      <c r="DB3" s="201"/>
      <c r="DC3" s="201"/>
      <c r="DD3" s="201"/>
      <c r="DE3" s="201"/>
      <c r="DF3" s="201"/>
      <c r="DG3" s="201"/>
      <c r="DH3" s="201"/>
      <c r="DI3" s="201"/>
      <c r="DJ3" s="201"/>
      <c r="DK3" s="201"/>
      <c r="DL3" s="201"/>
      <c r="DM3" s="201"/>
      <c r="DN3" s="201"/>
      <c r="DO3" s="201"/>
      <c r="DP3" s="201"/>
      <c r="DQ3" s="201"/>
      <c r="DR3" s="201"/>
      <c r="DS3" s="201"/>
      <c r="DT3" s="201"/>
      <c r="DU3" s="201"/>
      <c r="DV3" s="201"/>
      <c r="DW3" s="201"/>
      <c r="DX3" s="201"/>
      <c r="DY3" s="201"/>
      <c r="DZ3" s="201"/>
      <c r="EA3" s="201"/>
      <c r="EB3" s="201"/>
      <c r="EC3" s="201"/>
      <c r="ED3" s="201"/>
      <c r="EE3" s="201"/>
      <c r="EF3" s="201"/>
      <c r="EG3" s="201"/>
      <c r="EH3" s="201"/>
      <c r="EI3" s="201"/>
      <c r="EJ3" s="201"/>
      <c r="EK3" s="201"/>
      <c r="EL3" s="201"/>
      <c r="EM3" s="201"/>
      <c r="EN3" s="201"/>
      <c r="EO3" s="201"/>
      <c r="EP3" s="201"/>
      <c r="EQ3" s="201"/>
      <c r="ER3" s="201"/>
      <c r="ES3" s="201"/>
      <c r="ET3" s="201"/>
      <c r="EU3" s="201"/>
      <c r="EV3" s="201"/>
      <c r="EW3" s="201"/>
      <c r="EX3" s="201"/>
      <c r="EY3" s="201"/>
      <c r="EZ3" s="201"/>
      <c r="FA3" s="201"/>
      <c r="FB3" s="201"/>
      <c r="FC3" s="201"/>
      <c r="FD3" s="201"/>
      <c r="FE3" s="201"/>
      <c r="FF3" s="201"/>
      <c r="FG3" s="201"/>
      <c r="FH3" s="201"/>
      <c r="FI3" s="201"/>
      <c r="FJ3" s="201"/>
      <c r="FK3" s="201"/>
      <c r="FL3" s="201"/>
      <c r="FM3" s="201"/>
      <c r="FN3" s="201"/>
      <c r="FO3" s="201"/>
      <c r="FP3" s="201"/>
      <c r="FQ3" s="201"/>
      <c r="FR3" s="201"/>
      <c r="FS3" s="201"/>
      <c r="FT3" s="201"/>
      <c r="FU3" s="201"/>
      <c r="FV3" s="201"/>
      <c r="FW3" s="201"/>
      <c r="FX3" s="201"/>
      <c r="FY3" s="201"/>
      <c r="FZ3" s="201"/>
      <c r="GA3" s="201"/>
      <c r="GB3" s="201"/>
      <c r="GC3" s="201"/>
      <c r="GD3" s="201"/>
      <c r="GE3" s="201"/>
      <c r="GF3" s="201"/>
      <c r="GG3" s="201"/>
      <c r="GH3" s="201"/>
      <c r="GI3" s="201"/>
      <c r="GJ3" s="201"/>
      <c r="GK3" s="201"/>
      <c r="GL3" s="201"/>
      <c r="GM3" s="201"/>
      <c r="GN3" s="201"/>
      <c r="GO3" s="201"/>
      <c r="GP3" s="201"/>
      <c r="GQ3" s="201"/>
      <c r="GR3" s="201"/>
      <c r="GS3" s="201"/>
      <c r="GT3" s="201"/>
      <c r="GU3" s="201"/>
      <c r="GV3" s="201"/>
      <c r="GW3" s="201"/>
      <c r="GX3" s="201"/>
      <c r="GY3" s="201"/>
      <c r="GZ3" s="201"/>
      <c r="HA3" s="201"/>
      <c r="HB3" s="201"/>
      <c r="HC3" s="201"/>
      <c r="HD3" s="201"/>
      <c r="HE3" s="201"/>
      <c r="HF3" s="201"/>
      <c r="HG3" s="201"/>
      <c r="HH3" s="201"/>
      <c r="HI3" s="201"/>
      <c r="HJ3" s="201"/>
      <c r="HK3" s="201"/>
      <c r="HL3" s="201"/>
      <c r="HM3" s="201"/>
      <c r="HN3" s="201"/>
      <c r="HO3" s="201"/>
      <c r="HP3" s="201"/>
      <c r="HQ3" s="201"/>
      <c r="HR3" s="201"/>
      <c r="HS3" s="201"/>
      <c r="HT3" s="201"/>
      <c r="HU3" s="201"/>
      <c r="HV3" s="201"/>
    </row>
    <row r="4" ht="23.25" customHeight="1" spans="1:230">
      <c r="A4" s="193" t="s">
        <v>91</v>
      </c>
      <c r="B4" s="194" t="s">
        <v>92</v>
      </c>
      <c r="C4" s="193" t="s">
        <v>312</v>
      </c>
      <c r="D4" s="193"/>
      <c r="E4" s="193"/>
      <c r="F4" s="193"/>
      <c r="G4" s="194"/>
      <c r="H4" s="203" t="s">
        <v>313</v>
      </c>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21" t="s">
        <v>314</v>
      </c>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1"/>
      <c r="CB4" s="201"/>
      <c r="CC4" s="201"/>
      <c r="CD4" s="201"/>
      <c r="CE4" s="201"/>
      <c r="CF4" s="201"/>
      <c r="CG4" s="201"/>
      <c r="CH4" s="201"/>
      <c r="CI4" s="201"/>
      <c r="CJ4" s="201"/>
      <c r="CK4" s="201"/>
      <c r="CL4" s="201"/>
      <c r="CM4" s="201"/>
      <c r="CN4" s="201"/>
      <c r="CO4" s="201"/>
      <c r="CP4" s="201"/>
      <c r="CQ4" s="201"/>
      <c r="CR4" s="201"/>
      <c r="CS4" s="201"/>
      <c r="CT4" s="201"/>
      <c r="CU4" s="201"/>
      <c r="CV4" s="201"/>
      <c r="CW4" s="201"/>
      <c r="CX4" s="201"/>
      <c r="CY4" s="201"/>
      <c r="CZ4" s="201"/>
      <c r="DA4" s="201"/>
      <c r="DB4" s="201"/>
      <c r="DC4" s="201"/>
      <c r="DD4" s="201"/>
      <c r="DE4" s="201"/>
      <c r="DF4" s="201"/>
      <c r="DG4" s="201"/>
      <c r="DH4" s="201"/>
      <c r="DI4" s="201"/>
      <c r="DJ4" s="201"/>
      <c r="DK4" s="201"/>
      <c r="DL4" s="201"/>
      <c r="DM4" s="201"/>
      <c r="DN4" s="201"/>
      <c r="DO4" s="201"/>
      <c r="DP4" s="201"/>
      <c r="DQ4" s="201"/>
      <c r="DR4" s="201"/>
      <c r="DS4" s="201"/>
      <c r="DT4" s="201"/>
      <c r="DU4" s="201"/>
      <c r="DV4" s="201"/>
      <c r="DW4" s="201"/>
      <c r="DX4" s="201"/>
      <c r="DY4" s="201"/>
      <c r="DZ4" s="201"/>
      <c r="EA4" s="201"/>
      <c r="EB4" s="201"/>
      <c r="EC4" s="201"/>
      <c r="ED4" s="201"/>
      <c r="EE4" s="201"/>
      <c r="EF4" s="201"/>
      <c r="EG4" s="201"/>
      <c r="EH4" s="201"/>
      <c r="EI4" s="201"/>
      <c r="EJ4" s="201"/>
      <c r="EK4" s="201"/>
      <c r="EL4" s="201"/>
      <c r="EM4" s="201"/>
      <c r="EN4" s="201"/>
      <c r="EO4" s="201"/>
      <c r="EP4" s="201"/>
      <c r="EQ4" s="201"/>
      <c r="ER4" s="201"/>
      <c r="ES4" s="201"/>
      <c r="ET4" s="201"/>
      <c r="EU4" s="201"/>
      <c r="EV4" s="201"/>
      <c r="EW4" s="201"/>
      <c r="EX4" s="201"/>
      <c r="EY4" s="201"/>
      <c r="EZ4" s="201"/>
      <c r="FA4" s="201"/>
      <c r="FB4" s="201"/>
      <c r="FC4" s="201"/>
      <c r="FD4" s="201"/>
      <c r="FE4" s="201"/>
      <c r="FF4" s="201"/>
      <c r="FG4" s="201"/>
      <c r="FH4" s="201"/>
      <c r="FI4" s="201"/>
      <c r="FJ4" s="201"/>
      <c r="FK4" s="201"/>
      <c r="FL4" s="201"/>
      <c r="FM4" s="201"/>
      <c r="FN4" s="201"/>
      <c r="FO4" s="201"/>
      <c r="FP4" s="201"/>
      <c r="FQ4" s="201"/>
      <c r="FR4" s="201"/>
      <c r="FS4" s="201"/>
      <c r="FT4" s="201"/>
      <c r="FU4" s="201"/>
      <c r="FV4" s="201"/>
      <c r="FW4" s="201"/>
      <c r="FX4" s="201"/>
      <c r="FY4" s="201"/>
      <c r="FZ4" s="201"/>
      <c r="GA4" s="201"/>
      <c r="GB4" s="201"/>
      <c r="GC4" s="201"/>
      <c r="GD4" s="201"/>
      <c r="GE4" s="201"/>
      <c r="GF4" s="201"/>
      <c r="GG4" s="201"/>
      <c r="GH4" s="201"/>
      <c r="GI4" s="201"/>
      <c r="GJ4" s="201"/>
      <c r="GK4" s="201"/>
      <c r="GL4" s="201"/>
      <c r="GM4" s="201"/>
      <c r="GN4" s="201"/>
      <c r="GO4" s="201"/>
      <c r="GP4" s="201"/>
      <c r="GQ4" s="201"/>
      <c r="GR4" s="201"/>
      <c r="GS4" s="201"/>
      <c r="GT4" s="201"/>
      <c r="GU4" s="201"/>
      <c r="GV4" s="201"/>
      <c r="GW4" s="201"/>
      <c r="GX4" s="201"/>
      <c r="GY4" s="201"/>
      <c r="GZ4" s="201"/>
      <c r="HA4" s="201"/>
      <c r="HB4" s="201"/>
      <c r="HC4" s="201"/>
      <c r="HD4" s="201"/>
      <c r="HE4" s="201"/>
      <c r="HF4" s="201"/>
      <c r="HG4" s="201"/>
      <c r="HH4" s="201"/>
      <c r="HI4" s="201"/>
      <c r="HJ4" s="201"/>
      <c r="HK4" s="201"/>
      <c r="HL4" s="201"/>
      <c r="HM4" s="201"/>
      <c r="HN4" s="201"/>
      <c r="HO4" s="201"/>
      <c r="HP4" s="201"/>
      <c r="HQ4" s="201"/>
      <c r="HR4" s="201"/>
      <c r="HS4" s="201"/>
      <c r="HT4" s="201"/>
      <c r="HU4" s="201"/>
      <c r="HV4" s="201"/>
    </row>
    <row r="5" ht="23.25" customHeight="1" spans="1:230">
      <c r="A5" s="193"/>
      <c r="B5" s="194"/>
      <c r="C5" s="193"/>
      <c r="D5" s="193"/>
      <c r="E5" s="193"/>
      <c r="F5" s="193"/>
      <c r="G5" s="193"/>
      <c r="H5" s="204" t="s">
        <v>93</v>
      </c>
      <c r="I5" s="195" t="s">
        <v>315</v>
      </c>
      <c r="J5" s="195"/>
      <c r="K5" s="195"/>
      <c r="L5" s="195"/>
      <c r="M5" s="195"/>
      <c r="N5" s="195"/>
      <c r="O5" s="195"/>
      <c r="P5" s="195"/>
      <c r="Q5" s="195"/>
      <c r="R5" s="195"/>
      <c r="S5" s="195"/>
      <c r="T5" s="195"/>
      <c r="U5" s="195"/>
      <c r="V5" s="195"/>
      <c r="W5" s="195"/>
      <c r="X5" s="195"/>
      <c r="Y5" s="195"/>
      <c r="Z5" s="195"/>
      <c r="AA5" s="195"/>
      <c r="AB5" s="195"/>
      <c r="AC5" s="220" t="s">
        <v>316</v>
      </c>
      <c r="AD5" s="195" t="s">
        <v>317</v>
      </c>
      <c r="AE5" s="195"/>
      <c r="AF5" s="195"/>
      <c r="AG5" s="193"/>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1"/>
      <c r="BX5" s="201"/>
      <c r="BY5" s="201"/>
      <c r="BZ5" s="201"/>
      <c r="CA5" s="201"/>
      <c r="CB5" s="201"/>
      <c r="CC5" s="201"/>
      <c r="CD5" s="201"/>
      <c r="CE5" s="201"/>
      <c r="CF5" s="201"/>
      <c r="CG5" s="201"/>
      <c r="CH5" s="201"/>
      <c r="CI5" s="201"/>
      <c r="CJ5" s="201"/>
      <c r="CK5" s="201"/>
      <c r="CL5" s="201"/>
      <c r="CM5" s="201"/>
      <c r="CN5" s="201"/>
      <c r="CO5" s="201"/>
      <c r="CP5" s="201"/>
      <c r="CQ5" s="201"/>
      <c r="CR5" s="201"/>
      <c r="CS5" s="201"/>
      <c r="CT5" s="201"/>
      <c r="CU5" s="201"/>
      <c r="CV5" s="201"/>
      <c r="CW5" s="201"/>
      <c r="CX5" s="201"/>
      <c r="CY5" s="201"/>
      <c r="CZ5" s="201"/>
      <c r="DA5" s="201"/>
      <c r="DB5" s="201"/>
      <c r="DC5" s="201"/>
      <c r="DD5" s="201"/>
      <c r="DE5" s="201"/>
      <c r="DF5" s="201"/>
      <c r="DG5" s="201"/>
      <c r="DH5" s="201"/>
      <c r="DI5" s="201"/>
      <c r="DJ5" s="201"/>
      <c r="DK5" s="201"/>
      <c r="DL5" s="201"/>
      <c r="DM5" s="201"/>
      <c r="DN5" s="201"/>
      <c r="DO5" s="201"/>
      <c r="DP5" s="201"/>
      <c r="DQ5" s="201"/>
      <c r="DR5" s="201"/>
      <c r="DS5" s="201"/>
      <c r="DT5" s="201"/>
      <c r="DU5" s="201"/>
      <c r="DV5" s="201"/>
      <c r="DW5" s="201"/>
      <c r="DX5" s="201"/>
      <c r="DY5" s="201"/>
      <c r="DZ5" s="201"/>
      <c r="EA5" s="201"/>
      <c r="EB5" s="201"/>
      <c r="EC5" s="201"/>
      <c r="ED5" s="201"/>
      <c r="EE5" s="201"/>
      <c r="EF5" s="201"/>
      <c r="EG5" s="201"/>
      <c r="EH5" s="201"/>
      <c r="EI5" s="201"/>
      <c r="EJ5" s="201"/>
      <c r="EK5" s="201"/>
      <c r="EL5" s="201"/>
      <c r="EM5" s="201"/>
      <c r="EN5" s="201"/>
      <c r="EO5" s="201"/>
      <c r="EP5" s="201"/>
      <c r="EQ5" s="201"/>
      <c r="ER5" s="201"/>
      <c r="ES5" s="201"/>
      <c r="ET5" s="201"/>
      <c r="EU5" s="201"/>
      <c r="EV5" s="201"/>
      <c r="EW5" s="201"/>
      <c r="EX5" s="201"/>
      <c r="EY5" s="201"/>
      <c r="EZ5" s="201"/>
      <c r="FA5" s="201"/>
      <c r="FB5" s="201"/>
      <c r="FC5" s="201"/>
      <c r="FD5" s="201"/>
      <c r="FE5" s="201"/>
      <c r="FF5" s="201"/>
      <c r="FG5" s="201"/>
      <c r="FH5" s="201"/>
      <c r="FI5" s="201"/>
      <c r="FJ5" s="201"/>
      <c r="FK5" s="201"/>
      <c r="FL5" s="201"/>
      <c r="FM5" s="201"/>
      <c r="FN5" s="201"/>
      <c r="FO5" s="201"/>
      <c r="FP5" s="201"/>
      <c r="FQ5" s="201"/>
      <c r="FR5" s="201"/>
      <c r="FS5" s="201"/>
      <c r="FT5" s="201"/>
      <c r="FU5" s="201"/>
      <c r="FV5" s="201"/>
      <c r="FW5" s="201"/>
      <c r="FX5" s="201"/>
      <c r="FY5" s="201"/>
      <c r="FZ5" s="201"/>
      <c r="GA5" s="201"/>
      <c r="GB5" s="201"/>
      <c r="GC5" s="201"/>
      <c r="GD5" s="201"/>
      <c r="GE5" s="201"/>
      <c r="GF5" s="201"/>
      <c r="GG5" s="201"/>
      <c r="GH5" s="201"/>
      <c r="GI5" s="201"/>
      <c r="GJ5" s="201"/>
      <c r="GK5" s="201"/>
      <c r="GL5" s="201"/>
      <c r="GM5" s="201"/>
      <c r="GN5" s="201"/>
      <c r="GO5" s="201"/>
      <c r="GP5" s="201"/>
      <c r="GQ5" s="201"/>
      <c r="GR5" s="201"/>
      <c r="GS5" s="201"/>
      <c r="GT5" s="201"/>
      <c r="GU5" s="201"/>
      <c r="GV5" s="201"/>
      <c r="GW5" s="201"/>
      <c r="GX5" s="201"/>
      <c r="GY5" s="201"/>
      <c r="GZ5" s="201"/>
      <c r="HA5" s="201"/>
      <c r="HB5" s="201"/>
      <c r="HC5" s="201"/>
      <c r="HD5" s="201"/>
      <c r="HE5" s="201"/>
      <c r="HF5" s="201"/>
      <c r="HG5" s="201"/>
      <c r="HH5" s="201"/>
      <c r="HI5" s="201"/>
      <c r="HJ5" s="201"/>
      <c r="HK5" s="201"/>
      <c r="HL5" s="201"/>
      <c r="HM5" s="201"/>
      <c r="HN5" s="201"/>
      <c r="HO5" s="201"/>
      <c r="HP5" s="201"/>
      <c r="HQ5" s="201"/>
      <c r="HR5" s="201"/>
      <c r="HS5" s="201"/>
      <c r="HT5" s="201"/>
      <c r="HU5" s="201"/>
      <c r="HV5" s="201"/>
    </row>
    <row r="6" ht="32.25" customHeight="1" spans="1:230">
      <c r="A6" s="193"/>
      <c r="B6" s="193"/>
      <c r="C6" s="195" t="s">
        <v>108</v>
      </c>
      <c r="D6" s="195" t="s">
        <v>318</v>
      </c>
      <c r="E6" s="195"/>
      <c r="F6" s="195" t="s">
        <v>319</v>
      </c>
      <c r="G6" s="205" t="s">
        <v>320</v>
      </c>
      <c r="H6" s="206"/>
      <c r="I6" s="208" t="s">
        <v>108</v>
      </c>
      <c r="J6" s="195" t="s">
        <v>321</v>
      </c>
      <c r="K6" s="195"/>
      <c r="L6" s="195"/>
      <c r="M6" s="195"/>
      <c r="N6" s="195"/>
      <c r="O6" s="195"/>
      <c r="P6" s="195"/>
      <c r="Q6" s="211" t="s">
        <v>322</v>
      </c>
      <c r="R6" s="212"/>
      <c r="S6" s="212"/>
      <c r="T6" s="212"/>
      <c r="U6" s="212"/>
      <c r="V6" s="212"/>
      <c r="W6" s="212"/>
      <c r="X6" s="212"/>
      <c r="Y6" s="212"/>
      <c r="Z6" s="212"/>
      <c r="AA6" s="212"/>
      <c r="AB6" s="212"/>
      <c r="AC6" s="221"/>
      <c r="AD6" s="193" t="s">
        <v>108</v>
      </c>
      <c r="AE6" s="193" t="s">
        <v>318</v>
      </c>
      <c r="AF6" s="193" t="s">
        <v>319</v>
      </c>
      <c r="AG6" s="193"/>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c r="CH6" s="201"/>
      <c r="CI6" s="201"/>
      <c r="CJ6" s="201"/>
      <c r="CK6" s="201"/>
      <c r="CL6" s="201"/>
      <c r="CM6" s="201"/>
      <c r="CN6" s="201"/>
      <c r="CO6" s="201"/>
      <c r="CP6" s="201"/>
      <c r="CQ6" s="201"/>
      <c r="CR6" s="201"/>
      <c r="CS6" s="201"/>
      <c r="CT6" s="201"/>
      <c r="CU6" s="201"/>
      <c r="CV6" s="201"/>
      <c r="CW6" s="201"/>
      <c r="CX6" s="201"/>
      <c r="CY6" s="201"/>
      <c r="CZ6" s="201"/>
      <c r="DA6" s="201"/>
      <c r="DB6" s="201"/>
      <c r="DC6" s="201"/>
      <c r="DD6" s="201"/>
      <c r="DE6" s="201"/>
      <c r="DF6" s="201"/>
      <c r="DG6" s="201"/>
      <c r="DH6" s="201"/>
      <c r="DI6" s="201"/>
      <c r="DJ6" s="201"/>
      <c r="DK6" s="201"/>
      <c r="DL6" s="201"/>
      <c r="DM6" s="201"/>
      <c r="DN6" s="201"/>
      <c r="DO6" s="201"/>
      <c r="DP6" s="201"/>
      <c r="DQ6" s="201"/>
      <c r="DR6" s="201"/>
      <c r="DS6" s="201"/>
      <c r="DT6" s="201"/>
      <c r="DU6" s="201"/>
      <c r="DV6" s="201"/>
      <c r="DW6" s="201"/>
      <c r="DX6" s="201"/>
      <c r="DY6" s="201"/>
      <c r="DZ6" s="201"/>
      <c r="EA6" s="201"/>
      <c r="EB6" s="201"/>
      <c r="EC6" s="201"/>
      <c r="ED6" s="201"/>
      <c r="EE6" s="201"/>
      <c r="EF6" s="201"/>
      <c r="EG6" s="201"/>
      <c r="EH6" s="201"/>
      <c r="EI6" s="201"/>
      <c r="EJ6" s="201"/>
      <c r="EK6" s="201"/>
      <c r="EL6" s="201"/>
      <c r="EM6" s="201"/>
      <c r="EN6" s="201"/>
      <c r="EO6" s="201"/>
      <c r="EP6" s="201"/>
      <c r="EQ6" s="201"/>
      <c r="ER6" s="201"/>
      <c r="ES6" s="201"/>
      <c r="ET6" s="201"/>
      <c r="EU6" s="201"/>
      <c r="EV6" s="201"/>
      <c r="EW6" s="201"/>
      <c r="EX6" s="201"/>
      <c r="EY6" s="201"/>
      <c r="EZ6" s="201"/>
      <c r="FA6" s="201"/>
      <c r="FB6" s="201"/>
      <c r="FC6" s="201"/>
      <c r="FD6" s="201"/>
      <c r="FE6" s="201"/>
      <c r="FF6" s="201"/>
      <c r="FG6" s="201"/>
      <c r="FH6" s="201"/>
      <c r="FI6" s="201"/>
      <c r="FJ6" s="201"/>
      <c r="FK6" s="201"/>
      <c r="FL6" s="201"/>
      <c r="FM6" s="201"/>
      <c r="FN6" s="201"/>
      <c r="FO6" s="201"/>
      <c r="FP6" s="201"/>
      <c r="FQ6" s="201"/>
      <c r="FR6" s="201"/>
      <c r="FS6" s="201"/>
      <c r="FT6" s="201"/>
      <c r="FU6" s="201"/>
      <c r="FV6" s="201"/>
      <c r="FW6" s="201"/>
      <c r="FX6" s="201"/>
      <c r="FY6" s="201"/>
      <c r="FZ6" s="201"/>
      <c r="GA6" s="201"/>
      <c r="GB6" s="201"/>
      <c r="GC6" s="201"/>
      <c r="GD6" s="201"/>
      <c r="GE6" s="201"/>
      <c r="GF6" s="201"/>
      <c r="GG6" s="201"/>
      <c r="GH6" s="201"/>
      <c r="GI6" s="201"/>
      <c r="GJ6" s="201"/>
      <c r="GK6" s="201"/>
      <c r="GL6" s="201"/>
      <c r="GM6" s="201"/>
      <c r="GN6" s="201"/>
      <c r="GO6" s="201"/>
      <c r="GP6" s="201"/>
      <c r="GQ6" s="201"/>
      <c r="GR6" s="201"/>
      <c r="GS6" s="201"/>
      <c r="GT6" s="201"/>
      <c r="GU6" s="201"/>
      <c r="GV6" s="201"/>
      <c r="GW6" s="201"/>
      <c r="GX6" s="201"/>
      <c r="GY6" s="201"/>
      <c r="GZ6" s="201"/>
      <c r="HA6" s="201"/>
      <c r="HB6" s="201"/>
      <c r="HC6" s="201"/>
      <c r="HD6" s="201"/>
      <c r="HE6" s="201"/>
      <c r="HF6" s="201"/>
      <c r="HG6" s="201"/>
      <c r="HH6" s="201"/>
      <c r="HI6" s="201"/>
      <c r="HJ6" s="201"/>
      <c r="HK6" s="201"/>
      <c r="HL6" s="201"/>
      <c r="HM6" s="201"/>
      <c r="HN6" s="201"/>
      <c r="HO6" s="201"/>
      <c r="HP6" s="201"/>
      <c r="HQ6" s="201"/>
      <c r="HR6" s="201"/>
      <c r="HS6" s="201"/>
      <c r="HT6" s="201"/>
      <c r="HU6" s="201"/>
      <c r="HV6" s="201"/>
    </row>
    <row r="7" ht="27" customHeight="1" spans="1:230">
      <c r="A7" s="193"/>
      <c r="B7" s="193"/>
      <c r="C7" s="193"/>
      <c r="D7" s="193" t="s">
        <v>323</v>
      </c>
      <c r="E7" s="193" t="s">
        <v>324</v>
      </c>
      <c r="F7" s="193"/>
      <c r="G7" s="193"/>
      <c r="H7" s="206"/>
      <c r="I7" s="193"/>
      <c r="J7" s="195" t="s">
        <v>108</v>
      </c>
      <c r="K7" s="195" t="s">
        <v>325</v>
      </c>
      <c r="L7" s="195" t="s">
        <v>326</v>
      </c>
      <c r="M7" s="195" t="s">
        <v>327</v>
      </c>
      <c r="N7" s="195" t="s">
        <v>328</v>
      </c>
      <c r="O7" s="195" t="s">
        <v>329</v>
      </c>
      <c r="P7" s="195" t="s">
        <v>330</v>
      </c>
      <c r="Q7" s="212" t="s">
        <v>108</v>
      </c>
      <c r="R7" s="195" t="s">
        <v>331</v>
      </c>
      <c r="S7" s="195"/>
      <c r="T7" s="195"/>
      <c r="U7" s="195"/>
      <c r="V7" s="195"/>
      <c r="W7" s="195"/>
      <c r="X7" s="205" t="s">
        <v>332</v>
      </c>
      <c r="Y7" s="205"/>
      <c r="Z7" s="205"/>
      <c r="AA7" s="208"/>
      <c r="AB7" s="205" t="s">
        <v>333</v>
      </c>
      <c r="AC7" s="221"/>
      <c r="AD7" s="193"/>
      <c r="AE7" s="193"/>
      <c r="AF7" s="193"/>
      <c r="AG7" s="193"/>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c r="CH7" s="201"/>
      <c r="CI7" s="201"/>
      <c r="CJ7" s="201"/>
      <c r="CK7" s="201"/>
      <c r="CL7" s="201"/>
      <c r="CM7" s="201"/>
      <c r="CN7" s="201"/>
      <c r="CO7" s="201"/>
      <c r="CP7" s="201"/>
      <c r="CQ7" s="201"/>
      <c r="CR7" s="201"/>
      <c r="CS7" s="201"/>
      <c r="CT7" s="201"/>
      <c r="CU7" s="201"/>
      <c r="CV7" s="201"/>
      <c r="CW7" s="201"/>
      <c r="CX7" s="201"/>
      <c r="CY7" s="201"/>
      <c r="CZ7" s="201"/>
      <c r="DA7" s="201"/>
      <c r="DB7" s="201"/>
      <c r="DC7" s="201"/>
      <c r="DD7" s="201"/>
      <c r="DE7" s="201"/>
      <c r="DF7" s="201"/>
      <c r="DG7" s="201"/>
      <c r="DH7" s="201"/>
      <c r="DI7" s="201"/>
      <c r="DJ7" s="201"/>
      <c r="DK7" s="201"/>
      <c r="DL7" s="201"/>
      <c r="DM7" s="201"/>
      <c r="DN7" s="201"/>
      <c r="DO7" s="201"/>
      <c r="DP7" s="201"/>
      <c r="DQ7" s="201"/>
      <c r="DR7" s="201"/>
      <c r="DS7" s="201"/>
      <c r="DT7" s="201"/>
      <c r="DU7" s="201"/>
      <c r="DV7" s="201"/>
      <c r="DW7" s="201"/>
      <c r="DX7" s="201"/>
      <c r="DY7" s="201"/>
      <c r="DZ7" s="201"/>
      <c r="EA7" s="201"/>
      <c r="EB7" s="201"/>
      <c r="EC7" s="201"/>
      <c r="ED7" s="201"/>
      <c r="EE7" s="201"/>
      <c r="EF7" s="201"/>
      <c r="EG7" s="201"/>
      <c r="EH7" s="201"/>
      <c r="EI7" s="201"/>
      <c r="EJ7" s="201"/>
      <c r="EK7" s="201"/>
      <c r="EL7" s="201"/>
      <c r="EM7" s="201"/>
      <c r="EN7" s="201"/>
      <c r="EO7" s="201"/>
      <c r="EP7" s="201"/>
      <c r="EQ7" s="201"/>
      <c r="ER7" s="201"/>
      <c r="ES7" s="201"/>
      <c r="ET7" s="201"/>
      <c r="EU7" s="201"/>
      <c r="EV7" s="201"/>
      <c r="EW7" s="201"/>
      <c r="EX7" s="201"/>
      <c r="EY7" s="201"/>
      <c r="EZ7" s="201"/>
      <c r="FA7" s="201"/>
      <c r="FB7" s="201"/>
      <c r="FC7" s="201"/>
      <c r="FD7" s="201"/>
      <c r="FE7" s="201"/>
      <c r="FF7" s="201"/>
      <c r="FG7" s="201"/>
      <c r="FH7" s="201"/>
      <c r="FI7" s="201"/>
      <c r="FJ7" s="201"/>
      <c r="FK7" s="201"/>
      <c r="FL7" s="201"/>
      <c r="FM7" s="201"/>
      <c r="FN7" s="201"/>
      <c r="FO7" s="201"/>
      <c r="FP7" s="201"/>
      <c r="FQ7" s="201"/>
      <c r="FR7" s="201"/>
      <c r="FS7" s="201"/>
      <c r="FT7" s="201"/>
      <c r="FU7" s="201"/>
      <c r="FV7" s="201"/>
      <c r="FW7" s="201"/>
      <c r="FX7" s="201"/>
      <c r="FY7" s="201"/>
      <c r="FZ7" s="201"/>
      <c r="GA7" s="201"/>
      <c r="GB7" s="201"/>
      <c r="GC7" s="201"/>
      <c r="GD7" s="201"/>
      <c r="GE7" s="201"/>
      <c r="GF7" s="201"/>
      <c r="GG7" s="201"/>
      <c r="GH7" s="201"/>
      <c r="GI7" s="201"/>
      <c r="GJ7" s="201"/>
      <c r="GK7" s="201"/>
      <c r="GL7" s="201"/>
      <c r="GM7" s="201"/>
      <c r="GN7" s="201"/>
      <c r="GO7" s="201"/>
      <c r="GP7" s="201"/>
      <c r="GQ7" s="201"/>
      <c r="GR7" s="201"/>
      <c r="GS7" s="201"/>
      <c r="GT7" s="201"/>
      <c r="GU7" s="201"/>
      <c r="GV7" s="201"/>
      <c r="GW7" s="201"/>
      <c r="GX7" s="201"/>
      <c r="GY7" s="201"/>
      <c r="GZ7" s="201"/>
      <c r="HA7" s="201"/>
      <c r="HB7" s="201"/>
      <c r="HC7" s="201"/>
      <c r="HD7" s="201"/>
      <c r="HE7" s="201"/>
      <c r="HF7" s="201"/>
      <c r="HG7" s="201"/>
      <c r="HH7" s="201"/>
      <c r="HI7" s="201"/>
      <c r="HJ7" s="201"/>
      <c r="HK7" s="201"/>
      <c r="HL7" s="201"/>
      <c r="HM7" s="201"/>
      <c r="HN7" s="201"/>
      <c r="HO7" s="201"/>
      <c r="HP7" s="201"/>
      <c r="HQ7" s="201"/>
      <c r="HR7" s="201"/>
      <c r="HS7" s="201"/>
      <c r="HT7" s="201"/>
      <c r="HU7" s="201"/>
      <c r="HV7" s="201"/>
    </row>
    <row r="8" ht="20.25" customHeight="1" spans="1:230">
      <c r="A8" s="193"/>
      <c r="B8" s="193"/>
      <c r="C8" s="193"/>
      <c r="D8" s="193"/>
      <c r="E8" s="193"/>
      <c r="F8" s="193"/>
      <c r="G8" s="193"/>
      <c r="H8" s="206"/>
      <c r="I8" s="193"/>
      <c r="J8" s="193"/>
      <c r="K8" s="193"/>
      <c r="L8" s="193"/>
      <c r="M8" s="193"/>
      <c r="N8" s="193"/>
      <c r="O8" s="193"/>
      <c r="P8" s="193"/>
      <c r="Q8" s="206"/>
      <c r="R8" s="213" t="s">
        <v>284</v>
      </c>
      <c r="S8" s="193" t="s">
        <v>326</v>
      </c>
      <c r="T8" s="193" t="s">
        <v>327</v>
      </c>
      <c r="U8" s="193" t="s">
        <v>328</v>
      </c>
      <c r="V8" s="193" t="s">
        <v>329</v>
      </c>
      <c r="W8" s="193" t="s">
        <v>330</v>
      </c>
      <c r="X8" s="214" t="s">
        <v>284</v>
      </c>
      <c r="Y8" s="216" t="s">
        <v>328</v>
      </c>
      <c r="Z8" s="216" t="s">
        <v>329</v>
      </c>
      <c r="AA8" s="217" t="s">
        <v>330</v>
      </c>
      <c r="AB8" s="193"/>
      <c r="AC8" s="221"/>
      <c r="AD8" s="193"/>
      <c r="AE8" s="193"/>
      <c r="AF8" s="193"/>
      <c r="AG8" s="193"/>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c r="FU8" s="201"/>
      <c r="FV8" s="201"/>
      <c r="FW8" s="201"/>
      <c r="FX8" s="201"/>
      <c r="FY8" s="201"/>
      <c r="FZ8" s="201"/>
      <c r="GA8" s="201"/>
      <c r="GB8" s="201"/>
      <c r="GC8" s="201"/>
      <c r="GD8" s="201"/>
      <c r="GE8" s="201"/>
      <c r="GF8" s="201"/>
      <c r="GG8" s="201"/>
      <c r="GH8" s="201"/>
      <c r="GI8" s="201"/>
      <c r="GJ8" s="201"/>
      <c r="GK8" s="201"/>
      <c r="GL8" s="201"/>
      <c r="GM8" s="201"/>
      <c r="GN8" s="201"/>
      <c r="GO8" s="201"/>
      <c r="GP8" s="201"/>
      <c r="GQ8" s="201"/>
      <c r="GR8" s="201"/>
      <c r="GS8" s="201"/>
      <c r="GT8" s="201"/>
      <c r="GU8" s="201"/>
      <c r="GV8" s="201"/>
      <c r="GW8" s="201"/>
      <c r="GX8" s="201"/>
      <c r="GY8" s="201"/>
      <c r="GZ8" s="201"/>
      <c r="HA8" s="201"/>
      <c r="HB8" s="201"/>
      <c r="HC8" s="201"/>
      <c r="HD8" s="201"/>
      <c r="HE8" s="201"/>
      <c r="HF8" s="201"/>
      <c r="HG8" s="201"/>
      <c r="HH8" s="201"/>
      <c r="HI8" s="201"/>
      <c r="HJ8" s="201"/>
      <c r="HK8" s="201"/>
      <c r="HL8" s="201"/>
      <c r="HM8" s="201"/>
      <c r="HN8" s="201"/>
      <c r="HO8" s="201"/>
      <c r="HP8" s="201"/>
      <c r="HQ8" s="201"/>
      <c r="HR8" s="201"/>
      <c r="HS8" s="201"/>
      <c r="HT8" s="201"/>
      <c r="HU8" s="201"/>
      <c r="HV8" s="201"/>
    </row>
    <row r="9" ht="30" customHeight="1" spans="1:230">
      <c r="A9" s="193">
        <v>401008</v>
      </c>
      <c r="B9" s="193" t="s">
        <v>89</v>
      </c>
      <c r="C9" s="193">
        <v>48</v>
      </c>
      <c r="D9" s="193"/>
      <c r="E9" s="193">
        <v>48</v>
      </c>
      <c r="F9" s="193"/>
      <c r="G9" s="193"/>
      <c r="H9" s="193"/>
      <c r="I9" s="193"/>
      <c r="J9" s="193"/>
      <c r="K9" s="193"/>
      <c r="L9" s="193"/>
      <c r="M9" s="193"/>
      <c r="N9" s="193"/>
      <c r="O9" s="193"/>
      <c r="P9" s="193"/>
      <c r="Q9" s="193">
        <v>48</v>
      </c>
      <c r="R9" s="193"/>
      <c r="S9" s="193"/>
      <c r="T9" s="193"/>
      <c r="U9" s="193"/>
      <c r="V9" s="193">
        <v>1</v>
      </c>
      <c r="W9" s="193">
        <v>47</v>
      </c>
      <c r="X9" s="193"/>
      <c r="Y9" s="193"/>
      <c r="Z9" s="193"/>
      <c r="AA9" s="193"/>
      <c r="AB9" s="193"/>
      <c r="AC9" s="193"/>
      <c r="AD9" s="193"/>
      <c r="AE9" s="193"/>
      <c r="AF9" s="193"/>
      <c r="AG9" s="193"/>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c r="CW9" s="201"/>
      <c r="CX9" s="201"/>
      <c r="CY9" s="201"/>
      <c r="CZ9" s="201"/>
      <c r="DA9" s="201"/>
      <c r="DB9" s="201"/>
      <c r="DC9" s="201"/>
      <c r="DD9" s="201"/>
      <c r="DE9" s="201"/>
      <c r="DF9" s="201"/>
      <c r="DG9" s="201"/>
      <c r="DH9" s="201"/>
      <c r="DI9" s="201"/>
      <c r="DJ9" s="201"/>
      <c r="DK9" s="201"/>
      <c r="DL9" s="201"/>
      <c r="DM9" s="201"/>
      <c r="DN9" s="201"/>
      <c r="DO9" s="201"/>
      <c r="DP9" s="201"/>
      <c r="DQ9" s="201"/>
      <c r="DR9" s="201"/>
      <c r="DS9" s="201"/>
      <c r="DT9" s="201"/>
      <c r="DU9" s="201"/>
      <c r="DV9" s="201"/>
      <c r="DW9" s="201"/>
      <c r="DX9" s="201"/>
      <c r="DY9" s="201"/>
      <c r="DZ9" s="201"/>
      <c r="EA9" s="201"/>
      <c r="EB9" s="201"/>
      <c r="EC9" s="201"/>
      <c r="ED9" s="201"/>
      <c r="EE9" s="201"/>
      <c r="EF9" s="201"/>
      <c r="EG9" s="201"/>
      <c r="EH9" s="201"/>
      <c r="EI9" s="201"/>
      <c r="EJ9" s="201"/>
      <c r="EK9" s="201"/>
      <c r="EL9" s="201"/>
      <c r="EM9" s="201"/>
      <c r="EN9" s="201"/>
      <c r="EO9" s="201"/>
      <c r="EP9" s="201"/>
      <c r="EQ9" s="201"/>
      <c r="ER9" s="201"/>
      <c r="ES9" s="201"/>
      <c r="ET9" s="201"/>
      <c r="EU9" s="201"/>
      <c r="EV9" s="201"/>
      <c r="EW9" s="201"/>
      <c r="EX9" s="201"/>
      <c r="EY9" s="201"/>
      <c r="EZ9" s="201"/>
      <c r="FA9" s="201"/>
      <c r="FB9" s="201"/>
      <c r="FC9" s="201"/>
      <c r="FD9" s="201"/>
      <c r="FE9" s="201"/>
      <c r="FF9" s="201"/>
      <c r="FG9" s="201"/>
      <c r="FH9" s="201"/>
      <c r="FI9" s="201"/>
      <c r="FJ9" s="201"/>
      <c r="FK9" s="201"/>
      <c r="FL9" s="201"/>
      <c r="FM9" s="201"/>
      <c r="FN9" s="201"/>
      <c r="FO9" s="201"/>
      <c r="FP9" s="201"/>
      <c r="FQ9" s="201"/>
      <c r="FR9" s="201"/>
      <c r="FS9" s="201"/>
      <c r="FT9" s="201"/>
      <c r="FU9" s="201"/>
      <c r="FV9" s="201"/>
      <c r="FW9" s="201"/>
      <c r="FX9" s="201"/>
      <c r="FY9" s="201"/>
      <c r="FZ9" s="201"/>
      <c r="GA9" s="201"/>
      <c r="GB9" s="201"/>
      <c r="GC9" s="201"/>
      <c r="GD9" s="201"/>
      <c r="GE9" s="201"/>
      <c r="GF9" s="201"/>
      <c r="GG9" s="201"/>
      <c r="GH9" s="201"/>
      <c r="GI9" s="201"/>
      <c r="GJ9" s="201"/>
      <c r="GK9" s="201"/>
      <c r="GL9" s="201"/>
      <c r="GM9" s="201"/>
      <c r="GN9" s="201"/>
      <c r="GO9" s="201"/>
      <c r="GP9" s="201"/>
      <c r="GQ9" s="201"/>
      <c r="GR9" s="201"/>
      <c r="GS9" s="201"/>
      <c r="GT9" s="201"/>
      <c r="GU9" s="201"/>
      <c r="GV9" s="201"/>
      <c r="GW9" s="201"/>
      <c r="GX9" s="201"/>
      <c r="GY9" s="201"/>
      <c r="GZ9" s="201"/>
      <c r="HA9" s="201"/>
      <c r="HB9" s="201"/>
      <c r="HC9" s="201"/>
      <c r="HD9" s="201"/>
      <c r="HE9" s="201"/>
      <c r="HF9" s="201"/>
      <c r="HG9" s="201"/>
      <c r="HH9" s="201"/>
      <c r="HI9" s="201"/>
      <c r="HJ9" s="201"/>
      <c r="HK9" s="201"/>
      <c r="HL9" s="201"/>
      <c r="HM9" s="201"/>
      <c r="HN9" s="201"/>
      <c r="HO9" s="201"/>
      <c r="HP9" s="201"/>
      <c r="HQ9" s="201"/>
      <c r="HR9" s="201"/>
      <c r="HS9" s="201"/>
      <c r="HT9" s="201"/>
      <c r="HU9" s="201"/>
      <c r="HV9" s="201"/>
    </row>
    <row r="10" ht="23.25" customHeight="1" spans="1:230">
      <c r="A10" s="193"/>
      <c r="B10" s="193"/>
      <c r="C10" s="106"/>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215"/>
      <c r="AF10" s="215"/>
      <c r="AG10" s="215"/>
      <c r="AH10" s="224"/>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c r="BZ10" s="225"/>
      <c r="CA10" s="225"/>
      <c r="CB10" s="225"/>
      <c r="CC10" s="225"/>
      <c r="CD10" s="225"/>
      <c r="CE10" s="225"/>
      <c r="CF10" s="225"/>
      <c r="CG10" s="225"/>
      <c r="CH10" s="225"/>
      <c r="CI10" s="225"/>
      <c r="CJ10" s="225"/>
      <c r="CK10" s="225"/>
      <c r="CL10" s="225"/>
      <c r="CM10" s="225"/>
      <c r="CN10" s="225"/>
      <c r="CO10" s="225"/>
      <c r="CP10" s="225"/>
      <c r="CQ10" s="225"/>
      <c r="CR10" s="225"/>
      <c r="CS10" s="225"/>
      <c r="CT10" s="225"/>
      <c r="CU10" s="225"/>
      <c r="CV10" s="225"/>
      <c r="CW10" s="225"/>
      <c r="CX10" s="225"/>
      <c r="CY10" s="225"/>
      <c r="CZ10" s="225"/>
      <c r="DA10" s="225"/>
      <c r="DB10" s="225"/>
      <c r="DC10" s="225"/>
      <c r="DD10" s="225"/>
      <c r="DE10" s="225"/>
      <c r="DF10" s="225"/>
      <c r="DG10" s="225"/>
      <c r="DH10" s="225"/>
      <c r="DI10" s="225"/>
      <c r="DJ10" s="225"/>
      <c r="DK10" s="225"/>
      <c r="DL10" s="225"/>
      <c r="DM10" s="225"/>
      <c r="DN10" s="225"/>
      <c r="DO10" s="225"/>
      <c r="DP10" s="225"/>
      <c r="DQ10" s="225"/>
      <c r="DR10" s="225"/>
      <c r="DS10" s="225"/>
      <c r="DT10" s="225"/>
      <c r="DU10" s="225"/>
      <c r="DV10" s="225"/>
      <c r="DW10" s="225"/>
      <c r="DX10" s="225"/>
      <c r="DY10" s="225"/>
      <c r="DZ10" s="225"/>
      <c r="EA10" s="225"/>
      <c r="EB10" s="225"/>
      <c r="EC10" s="225"/>
      <c r="ED10" s="225"/>
      <c r="EE10" s="225"/>
      <c r="EF10" s="225"/>
      <c r="EG10" s="225"/>
      <c r="EH10" s="225"/>
      <c r="EI10" s="225"/>
      <c r="EJ10" s="225"/>
      <c r="EK10" s="225"/>
      <c r="EL10" s="225"/>
      <c r="EM10" s="225"/>
      <c r="EN10" s="225"/>
      <c r="EO10" s="225"/>
      <c r="EP10" s="225"/>
      <c r="EQ10" s="225"/>
      <c r="ER10" s="225"/>
      <c r="ES10" s="225"/>
      <c r="ET10" s="225"/>
      <c r="EU10" s="225"/>
      <c r="EV10" s="225"/>
      <c r="EW10" s="225"/>
      <c r="EX10" s="225"/>
      <c r="EY10" s="225"/>
      <c r="EZ10" s="225"/>
      <c r="FA10" s="225"/>
      <c r="FB10" s="225"/>
      <c r="FC10" s="225"/>
      <c r="FD10" s="225"/>
      <c r="FE10" s="225"/>
      <c r="FF10" s="225"/>
      <c r="FG10" s="225"/>
      <c r="FH10" s="225"/>
      <c r="FI10" s="225"/>
      <c r="FJ10" s="225"/>
      <c r="FK10" s="225"/>
      <c r="FL10" s="225"/>
      <c r="FM10" s="225"/>
      <c r="FN10" s="225"/>
      <c r="FO10" s="225"/>
      <c r="FP10" s="225"/>
      <c r="FQ10" s="225"/>
      <c r="FR10" s="225"/>
      <c r="FS10" s="225"/>
      <c r="FT10" s="225"/>
      <c r="FU10" s="225"/>
      <c r="FV10" s="225"/>
      <c r="FW10" s="225"/>
      <c r="FX10" s="225"/>
      <c r="FY10" s="225"/>
      <c r="FZ10" s="225"/>
      <c r="GA10" s="225"/>
      <c r="GB10" s="225"/>
      <c r="GC10" s="225"/>
      <c r="GD10" s="225"/>
      <c r="GE10" s="225"/>
      <c r="GF10" s="225"/>
      <c r="GG10" s="225"/>
      <c r="GH10" s="225"/>
      <c r="GI10" s="225"/>
      <c r="GJ10" s="225"/>
      <c r="GK10" s="225"/>
      <c r="GL10" s="225"/>
      <c r="GM10" s="225"/>
      <c r="GN10" s="225"/>
      <c r="GO10" s="225"/>
      <c r="GP10" s="225"/>
      <c r="GQ10" s="225"/>
      <c r="GR10" s="225"/>
      <c r="GS10" s="225"/>
      <c r="GT10" s="225"/>
      <c r="GU10" s="225"/>
      <c r="GV10" s="225"/>
      <c r="GW10" s="225"/>
      <c r="GX10" s="225"/>
      <c r="GY10" s="225"/>
      <c r="GZ10" s="225"/>
      <c r="HA10" s="225"/>
      <c r="HB10" s="225"/>
      <c r="HC10" s="225"/>
      <c r="HD10" s="225"/>
      <c r="HE10" s="225"/>
      <c r="HF10" s="225"/>
      <c r="HG10" s="225"/>
      <c r="HH10" s="225"/>
      <c r="HI10" s="225"/>
      <c r="HJ10" s="225"/>
      <c r="HK10" s="225"/>
      <c r="HL10" s="225"/>
      <c r="HM10" s="225"/>
      <c r="HN10" s="225"/>
      <c r="HO10" s="225"/>
      <c r="HP10" s="225"/>
      <c r="HQ10" s="225"/>
      <c r="HR10" s="225"/>
      <c r="HS10" s="225"/>
      <c r="HT10" s="225"/>
      <c r="HU10" s="225"/>
      <c r="HV10" s="225"/>
    </row>
    <row r="11" customFormat="1" ht="23.25" customHeight="1" spans="1:33">
      <c r="A11" s="193"/>
      <c r="B11" s="193"/>
      <c r="C11" s="106"/>
      <c r="D11" s="193"/>
      <c r="E11" s="193"/>
      <c r="F11" s="193"/>
      <c r="G11" s="193"/>
      <c r="H11" s="193"/>
      <c r="I11" s="193"/>
      <c r="J11" s="193"/>
      <c r="K11" s="209"/>
      <c r="L11" s="193"/>
      <c r="M11" s="193"/>
      <c r="N11" s="193"/>
      <c r="O11" s="193"/>
      <c r="P11" s="193"/>
      <c r="Q11" s="209"/>
      <c r="R11" s="209"/>
      <c r="S11" s="209"/>
      <c r="T11" s="209"/>
      <c r="U11" s="209"/>
      <c r="V11" s="209"/>
      <c r="W11" s="209"/>
      <c r="X11" s="209"/>
      <c r="Y11" s="209"/>
      <c r="Z11" s="209"/>
      <c r="AA11" s="209"/>
      <c r="AB11" s="209"/>
      <c r="AC11" s="216"/>
      <c r="AD11" s="216"/>
      <c r="AE11" s="209"/>
      <c r="AF11" s="209"/>
      <c r="AG11" s="216"/>
    </row>
    <row r="12" ht="23.25" customHeight="1" spans="1:230">
      <c r="A12" s="193"/>
      <c r="B12" s="193"/>
      <c r="C12" s="106"/>
      <c r="D12" s="193"/>
      <c r="E12" s="193"/>
      <c r="F12" s="193"/>
      <c r="G12" s="193"/>
      <c r="H12" s="193"/>
      <c r="I12" s="193"/>
      <c r="J12" s="193"/>
      <c r="K12" s="210"/>
      <c r="L12" s="193"/>
      <c r="M12" s="193"/>
      <c r="N12" s="193"/>
      <c r="O12" s="193"/>
      <c r="P12" s="193"/>
      <c r="Q12" s="209"/>
      <c r="R12" s="209"/>
      <c r="S12" s="210"/>
      <c r="T12" s="210"/>
      <c r="U12" s="210"/>
      <c r="V12" s="214"/>
      <c r="W12" s="215"/>
      <c r="X12" s="214"/>
      <c r="Y12" s="214"/>
      <c r="Z12" s="214"/>
      <c r="AA12" s="214"/>
      <c r="AB12" s="218"/>
      <c r="AC12" s="216"/>
      <c r="AD12" s="216"/>
      <c r="AE12" s="210"/>
      <c r="AF12" s="210"/>
      <c r="AG12" s="216"/>
      <c r="AH12" s="224"/>
      <c r="AI12" s="224"/>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c r="FU12" s="201"/>
      <c r="FV12" s="201"/>
      <c r="FW12" s="201"/>
      <c r="FX12" s="201"/>
      <c r="FY12" s="201"/>
      <c r="FZ12" s="201"/>
      <c r="GA12" s="201"/>
      <c r="GB12" s="201"/>
      <c r="GC12" s="201"/>
      <c r="GD12" s="201"/>
      <c r="GE12" s="201"/>
      <c r="GF12" s="201"/>
      <c r="GG12" s="201"/>
      <c r="GH12" s="201"/>
      <c r="GI12" s="201"/>
      <c r="GJ12" s="201"/>
      <c r="GK12" s="201"/>
      <c r="GL12" s="201"/>
      <c r="GM12" s="201"/>
      <c r="GN12" s="201"/>
      <c r="GO12" s="201"/>
      <c r="GP12" s="201"/>
      <c r="GQ12" s="201"/>
      <c r="GR12" s="201"/>
      <c r="GS12" s="201"/>
      <c r="GT12" s="201"/>
      <c r="GU12" s="201"/>
      <c r="GV12" s="201"/>
      <c r="GW12" s="201"/>
      <c r="GX12" s="201"/>
      <c r="GY12" s="201"/>
      <c r="GZ12" s="201"/>
      <c r="HA12" s="201"/>
      <c r="HB12" s="201"/>
      <c r="HC12" s="201"/>
      <c r="HD12" s="201"/>
      <c r="HE12" s="201"/>
      <c r="HF12" s="201"/>
      <c r="HG12" s="201"/>
      <c r="HH12" s="201"/>
      <c r="HI12" s="201"/>
      <c r="HJ12" s="201"/>
      <c r="HK12" s="201"/>
      <c r="HL12" s="201"/>
      <c r="HM12" s="201"/>
      <c r="HN12" s="201"/>
      <c r="HO12" s="201"/>
      <c r="HP12" s="201"/>
      <c r="HQ12" s="201"/>
      <c r="HR12" s="201"/>
      <c r="HS12" s="201"/>
      <c r="HT12" s="201"/>
      <c r="HU12" s="201"/>
      <c r="HV12" s="201"/>
    </row>
    <row r="13" ht="23.25" customHeight="1" spans="1:230">
      <c r="A13" s="193"/>
      <c r="B13" s="193"/>
      <c r="C13" s="106"/>
      <c r="D13" s="193"/>
      <c r="E13" s="193"/>
      <c r="F13" s="193"/>
      <c r="G13" s="193"/>
      <c r="H13" s="193"/>
      <c r="I13" s="193"/>
      <c r="J13" s="193"/>
      <c r="K13" s="210"/>
      <c r="L13" s="193"/>
      <c r="M13" s="193"/>
      <c r="N13" s="193"/>
      <c r="O13" s="193"/>
      <c r="P13" s="193"/>
      <c r="Q13" s="209"/>
      <c r="R13" s="209"/>
      <c r="S13" s="210"/>
      <c r="T13" s="210"/>
      <c r="U13" s="210"/>
      <c r="V13" s="214"/>
      <c r="W13" s="215"/>
      <c r="X13" s="214"/>
      <c r="Y13" s="214"/>
      <c r="Z13" s="214"/>
      <c r="AA13" s="214"/>
      <c r="AB13" s="218"/>
      <c r="AC13" s="216"/>
      <c r="AD13" s="216"/>
      <c r="AE13" s="210"/>
      <c r="AF13" s="210"/>
      <c r="AG13" s="216"/>
      <c r="AH13" s="224"/>
      <c r="AI13" s="224"/>
      <c r="AJ13" s="224"/>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c r="FU13" s="201"/>
      <c r="FV13" s="201"/>
      <c r="FW13" s="201"/>
      <c r="FX13" s="201"/>
      <c r="FY13" s="201"/>
      <c r="FZ13" s="201"/>
      <c r="GA13" s="201"/>
      <c r="GB13" s="201"/>
      <c r="GC13" s="201"/>
      <c r="GD13" s="201"/>
      <c r="GE13" s="201"/>
      <c r="GF13" s="201"/>
      <c r="GG13" s="201"/>
      <c r="GH13" s="201"/>
      <c r="GI13" s="201"/>
      <c r="GJ13" s="201"/>
      <c r="GK13" s="201"/>
      <c r="GL13" s="201"/>
      <c r="GM13" s="201"/>
      <c r="GN13" s="201"/>
      <c r="GO13" s="201"/>
      <c r="GP13" s="201"/>
      <c r="GQ13" s="201"/>
      <c r="GR13" s="201"/>
      <c r="GS13" s="201"/>
      <c r="GT13" s="201"/>
      <c r="GU13" s="201"/>
      <c r="GV13" s="201"/>
      <c r="GW13" s="201"/>
      <c r="GX13" s="201"/>
      <c r="GY13" s="201"/>
      <c r="GZ13" s="201"/>
      <c r="HA13" s="201"/>
      <c r="HB13" s="201"/>
      <c r="HC13" s="201"/>
      <c r="HD13" s="201"/>
      <c r="HE13" s="201"/>
      <c r="HF13" s="201"/>
      <c r="HG13" s="201"/>
      <c r="HH13" s="201"/>
      <c r="HI13" s="201"/>
      <c r="HJ13" s="201"/>
      <c r="HK13" s="201"/>
      <c r="HL13" s="201"/>
      <c r="HM13" s="201"/>
      <c r="HN13" s="201"/>
      <c r="HO13" s="201"/>
      <c r="HP13" s="201"/>
      <c r="HQ13" s="201"/>
      <c r="HR13" s="201"/>
      <c r="HS13" s="201"/>
      <c r="HT13" s="201"/>
      <c r="HU13" s="201"/>
      <c r="HV13" s="201"/>
    </row>
    <row r="14" ht="23.25" customHeight="1" spans="1:230">
      <c r="A14" s="193"/>
      <c r="B14" s="193"/>
      <c r="C14" s="106"/>
      <c r="D14" s="193"/>
      <c r="E14" s="193"/>
      <c r="F14" s="193"/>
      <c r="G14" s="193"/>
      <c r="H14" s="193"/>
      <c r="I14" s="193"/>
      <c r="J14" s="193"/>
      <c r="K14" s="210"/>
      <c r="L14" s="193"/>
      <c r="M14" s="193"/>
      <c r="N14" s="193"/>
      <c r="O14" s="193"/>
      <c r="P14" s="193"/>
      <c r="Q14" s="209"/>
      <c r="R14" s="209"/>
      <c r="S14" s="210"/>
      <c r="T14" s="210"/>
      <c r="U14" s="210"/>
      <c r="V14" s="214"/>
      <c r="W14" s="193"/>
      <c r="X14" s="214"/>
      <c r="Y14" s="214"/>
      <c r="Z14" s="214"/>
      <c r="AA14" s="214"/>
      <c r="AB14" s="218"/>
      <c r="AC14" s="216"/>
      <c r="AD14" s="216"/>
      <c r="AE14" s="210"/>
      <c r="AF14" s="210"/>
      <c r="AG14" s="216"/>
      <c r="AH14" s="224"/>
      <c r="AI14" s="224"/>
      <c r="AJ14" s="224"/>
      <c r="AK14" s="224"/>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c r="FU14" s="201"/>
      <c r="FV14" s="201"/>
      <c r="FW14" s="201"/>
      <c r="FX14" s="201"/>
      <c r="FY14" s="201"/>
      <c r="FZ14" s="201"/>
      <c r="GA14" s="201"/>
      <c r="GB14" s="201"/>
      <c r="GC14" s="201"/>
      <c r="GD14" s="201"/>
      <c r="GE14" s="201"/>
      <c r="GF14" s="201"/>
      <c r="GG14" s="201"/>
      <c r="GH14" s="201"/>
      <c r="GI14" s="201"/>
      <c r="GJ14" s="201"/>
      <c r="GK14" s="201"/>
      <c r="GL14" s="201"/>
      <c r="GM14" s="201"/>
      <c r="GN14" s="201"/>
      <c r="GO14" s="201"/>
      <c r="GP14" s="201"/>
      <c r="GQ14" s="201"/>
      <c r="GR14" s="201"/>
      <c r="GS14" s="201"/>
      <c r="GT14" s="201"/>
      <c r="GU14" s="201"/>
      <c r="GV14" s="201"/>
      <c r="GW14" s="201"/>
      <c r="GX14" s="201"/>
      <c r="GY14" s="201"/>
      <c r="GZ14" s="201"/>
      <c r="HA14" s="201"/>
      <c r="HB14" s="201"/>
      <c r="HC14" s="201"/>
      <c r="HD14" s="201"/>
      <c r="HE14" s="201"/>
      <c r="HF14" s="201"/>
      <c r="HG14" s="201"/>
      <c r="HH14" s="201"/>
      <c r="HI14" s="201"/>
      <c r="HJ14" s="201"/>
      <c r="HK14" s="201"/>
      <c r="HL14" s="201"/>
      <c r="HM14" s="201"/>
      <c r="HN14" s="201"/>
      <c r="HO14" s="201"/>
      <c r="HP14" s="201"/>
      <c r="HQ14" s="201"/>
      <c r="HR14" s="201"/>
      <c r="HS14" s="201"/>
      <c r="HT14" s="201"/>
      <c r="HU14" s="201"/>
      <c r="HV14" s="201"/>
    </row>
    <row r="15" ht="23.25" customHeight="1" spans="1:230">
      <c r="A15" s="193"/>
      <c r="B15" s="193"/>
      <c r="C15" s="106"/>
      <c r="D15" s="193"/>
      <c r="E15" s="193"/>
      <c r="F15" s="193"/>
      <c r="G15" s="193"/>
      <c r="H15" s="193"/>
      <c r="I15" s="193"/>
      <c r="J15" s="193"/>
      <c r="K15" s="210"/>
      <c r="L15" s="193"/>
      <c r="M15" s="193"/>
      <c r="N15" s="193"/>
      <c r="O15" s="193"/>
      <c r="P15" s="193"/>
      <c r="Q15" s="209"/>
      <c r="R15" s="209"/>
      <c r="S15" s="210"/>
      <c r="T15" s="210"/>
      <c r="U15" s="210"/>
      <c r="V15" s="214"/>
      <c r="W15" s="193"/>
      <c r="X15" s="214"/>
      <c r="Y15" s="214"/>
      <c r="Z15" s="214"/>
      <c r="AA15" s="214"/>
      <c r="AB15" s="218"/>
      <c r="AC15" s="216"/>
      <c r="AD15" s="216"/>
      <c r="AE15" s="210"/>
      <c r="AF15" s="210"/>
      <c r="AG15" s="216"/>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c r="FU15" s="201"/>
      <c r="FV15" s="201"/>
      <c r="FW15" s="201"/>
      <c r="FX15" s="201"/>
      <c r="FY15" s="201"/>
      <c r="FZ15" s="201"/>
      <c r="GA15" s="201"/>
      <c r="GB15" s="201"/>
      <c r="GC15" s="201"/>
      <c r="GD15" s="201"/>
      <c r="GE15" s="201"/>
      <c r="GF15" s="201"/>
      <c r="GG15" s="201"/>
      <c r="GH15" s="201"/>
      <c r="GI15" s="201"/>
      <c r="GJ15" s="201"/>
      <c r="GK15" s="201"/>
      <c r="GL15" s="201"/>
      <c r="GM15" s="201"/>
      <c r="GN15" s="201"/>
      <c r="GO15" s="201"/>
      <c r="GP15" s="201"/>
      <c r="GQ15" s="201"/>
      <c r="GR15" s="201"/>
      <c r="GS15" s="201"/>
      <c r="GT15" s="201"/>
      <c r="GU15" s="201"/>
      <c r="GV15" s="201"/>
      <c r="GW15" s="201"/>
      <c r="GX15" s="201"/>
      <c r="GY15" s="201"/>
      <c r="GZ15" s="201"/>
      <c r="HA15" s="201"/>
      <c r="HB15" s="201"/>
      <c r="HC15" s="201"/>
      <c r="HD15" s="201"/>
      <c r="HE15" s="201"/>
      <c r="HF15" s="201"/>
      <c r="HG15" s="201"/>
      <c r="HH15" s="201"/>
      <c r="HI15" s="201"/>
      <c r="HJ15" s="201"/>
      <c r="HK15" s="201"/>
      <c r="HL15" s="201"/>
      <c r="HM15" s="201"/>
      <c r="HN15" s="201"/>
      <c r="HO15" s="201"/>
      <c r="HP15" s="201"/>
      <c r="HQ15" s="201"/>
      <c r="HR15" s="201"/>
      <c r="HS15" s="201"/>
      <c r="HT15" s="201"/>
      <c r="HU15" s="201"/>
      <c r="HV15" s="201"/>
    </row>
    <row r="16" ht="23.25" customHeight="1" spans="1:230">
      <c r="A16" s="193"/>
      <c r="B16" s="193"/>
      <c r="C16" s="106"/>
      <c r="D16" s="193"/>
      <c r="E16" s="193"/>
      <c r="F16" s="193"/>
      <c r="G16" s="193"/>
      <c r="H16" s="193"/>
      <c r="I16" s="193"/>
      <c r="J16" s="193"/>
      <c r="K16" s="210"/>
      <c r="L16" s="193"/>
      <c r="M16" s="193"/>
      <c r="N16" s="193"/>
      <c r="O16" s="193"/>
      <c r="P16" s="193"/>
      <c r="Q16" s="209"/>
      <c r="R16" s="209"/>
      <c r="S16" s="210"/>
      <c r="T16" s="210"/>
      <c r="U16" s="210"/>
      <c r="V16" s="214"/>
      <c r="W16" s="193"/>
      <c r="X16" s="214"/>
      <c r="Y16" s="214"/>
      <c r="Z16" s="214"/>
      <c r="AA16" s="214"/>
      <c r="AB16" s="218"/>
      <c r="AC16" s="216"/>
      <c r="AD16" s="216"/>
      <c r="AE16" s="210"/>
      <c r="AF16" s="210"/>
      <c r="AG16" s="216"/>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c r="FU16" s="201"/>
      <c r="FV16" s="201"/>
      <c r="FW16" s="201"/>
      <c r="FX16" s="201"/>
      <c r="FY16" s="201"/>
      <c r="FZ16" s="201"/>
      <c r="GA16" s="201"/>
      <c r="GB16" s="201"/>
      <c r="GC16" s="201"/>
      <c r="GD16" s="201"/>
      <c r="GE16" s="201"/>
      <c r="GF16" s="201"/>
      <c r="GG16" s="201"/>
      <c r="GH16" s="201"/>
      <c r="GI16" s="201"/>
      <c r="GJ16" s="201"/>
      <c r="GK16" s="201"/>
      <c r="GL16" s="201"/>
      <c r="GM16" s="201"/>
      <c r="GN16" s="201"/>
      <c r="GO16" s="201"/>
      <c r="GP16" s="201"/>
      <c r="GQ16" s="201"/>
      <c r="GR16" s="201"/>
      <c r="GS16" s="201"/>
      <c r="GT16" s="201"/>
      <c r="GU16" s="201"/>
      <c r="GV16" s="201"/>
      <c r="GW16" s="201"/>
      <c r="GX16" s="201"/>
      <c r="GY16" s="201"/>
      <c r="GZ16" s="201"/>
      <c r="HA16" s="201"/>
      <c r="HB16" s="201"/>
      <c r="HC16" s="201"/>
      <c r="HD16" s="201"/>
      <c r="HE16" s="201"/>
      <c r="HF16" s="201"/>
      <c r="HG16" s="201"/>
      <c r="HH16" s="201"/>
      <c r="HI16" s="201"/>
      <c r="HJ16" s="201"/>
      <c r="HK16" s="201"/>
      <c r="HL16" s="201"/>
      <c r="HM16" s="201"/>
      <c r="HN16" s="201"/>
      <c r="HO16" s="201"/>
      <c r="HP16" s="201"/>
      <c r="HQ16" s="201"/>
      <c r="HR16" s="201"/>
      <c r="HS16" s="201"/>
      <c r="HT16" s="201"/>
      <c r="HU16" s="201"/>
      <c r="HV16" s="201"/>
    </row>
    <row r="17" ht="23.25" customHeight="1" spans="1:230">
      <c r="A17" s="193"/>
      <c r="B17" s="193"/>
      <c r="C17" s="106"/>
      <c r="D17" s="193"/>
      <c r="E17" s="193"/>
      <c r="F17" s="193"/>
      <c r="G17" s="193"/>
      <c r="H17" s="193"/>
      <c r="I17" s="193"/>
      <c r="J17" s="193"/>
      <c r="K17" s="210"/>
      <c r="L17" s="193"/>
      <c r="M17" s="193"/>
      <c r="N17" s="193"/>
      <c r="O17" s="193"/>
      <c r="P17" s="193"/>
      <c r="Q17" s="209"/>
      <c r="R17" s="209"/>
      <c r="S17" s="210"/>
      <c r="T17" s="210"/>
      <c r="U17" s="210"/>
      <c r="V17" s="214"/>
      <c r="W17" s="193"/>
      <c r="X17" s="214"/>
      <c r="Y17" s="214"/>
      <c r="Z17" s="214"/>
      <c r="AA17" s="214"/>
      <c r="AB17" s="218"/>
      <c r="AC17" s="216"/>
      <c r="AD17" s="216"/>
      <c r="AE17" s="210"/>
      <c r="AF17" s="210"/>
      <c r="AG17" s="216"/>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c r="FU17" s="201"/>
      <c r="FV17" s="201"/>
      <c r="FW17" s="201"/>
      <c r="FX17" s="201"/>
      <c r="FY17" s="201"/>
      <c r="FZ17" s="201"/>
      <c r="GA17" s="201"/>
      <c r="GB17" s="201"/>
      <c r="GC17" s="201"/>
      <c r="GD17" s="201"/>
      <c r="GE17" s="201"/>
      <c r="GF17" s="201"/>
      <c r="GG17" s="201"/>
      <c r="GH17" s="201"/>
      <c r="GI17" s="201"/>
      <c r="GJ17" s="201"/>
      <c r="GK17" s="201"/>
      <c r="GL17" s="201"/>
      <c r="GM17" s="201"/>
      <c r="GN17" s="201"/>
      <c r="GO17" s="201"/>
      <c r="GP17" s="201"/>
      <c r="GQ17" s="201"/>
      <c r="GR17" s="201"/>
      <c r="GS17" s="201"/>
      <c r="GT17" s="201"/>
      <c r="GU17" s="201"/>
      <c r="GV17" s="201"/>
      <c r="GW17" s="201"/>
      <c r="GX17" s="201"/>
      <c r="GY17" s="201"/>
      <c r="GZ17" s="201"/>
      <c r="HA17" s="201"/>
      <c r="HB17" s="201"/>
      <c r="HC17" s="201"/>
      <c r="HD17" s="201"/>
      <c r="HE17" s="201"/>
      <c r="HF17" s="201"/>
      <c r="HG17" s="201"/>
      <c r="HH17" s="201"/>
      <c r="HI17" s="201"/>
      <c r="HJ17" s="201"/>
      <c r="HK17" s="201"/>
      <c r="HL17" s="201"/>
      <c r="HM17" s="201"/>
      <c r="HN17" s="201"/>
      <c r="HO17" s="201"/>
      <c r="HP17" s="201"/>
      <c r="HQ17" s="201"/>
      <c r="HR17" s="201"/>
      <c r="HS17" s="201"/>
      <c r="HT17" s="201"/>
      <c r="HU17" s="201"/>
      <c r="HV17" s="201"/>
    </row>
    <row r="18" ht="23.1" customHeight="1" spans="1:230">
      <c r="A18" s="196"/>
      <c r="B18" s="197"/>
      <c r="C18" s="198"/>
      <c r="D18" s="199"/>
      <c r="E18" s="199"/>
      <c r="F18" s="207"/>
      <c r="G18" s="207"/>
      <c r="H18" s="207"/>
      <c r="I18" s="199"/>
      <c r="J18" s="198"/>
      <c r="K18" s="198"/>
      <c r="L18" s="199"/>
      <c r="M18" s="199"/>
      <c r="N18" s="199"/>
      <c r="O18" s="199"/>
      <c r="P18" s="199"/>
      <c r="Q18" s="202"/>
      <c r="R18" s="202"/>
      <c r="S18" s="198"/>
      <c r="T18" s="198"/>
      <c r="U18" s="198"/>
      <c r="V18" s="202"/>
      <c r="W18" s="202"/>
      <c r="X18" s="202"/>
      <c r="Y18" s="202"/>
      <c r="Z18" s="202"/>
      <c r="AA18" s="202"/>
      <c r="AC18" s="199"/>
      <c r="AD18" s="199"/>
      <c r="AE18" s="198"/>
      <c r="AF18" s="198"/>
      <c r="AG18" s="197"/>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c r="FU18" s="201"/>
      <c r="FV18" s="201"/>
      <c r="FW18" s="201"/>
      <c r="FX18" s="201"/>
      <c r="FY18" s="201"/>
      <c r="FZ18" s="201"/>
      <c r="GA18" s="201"/>
      <c r="GB18" s="201"/>
      <c r="GC18" s="201"/>
      <c r="GD18" s="201"/>
      <c r="GE18" s="201"/>
      <c r="GF18" s="201"/>
      <c r="GG18" s="201"/>
      <c r="GH18" s="201"/>
      <c r="GI18" s="201"/>
      <c r="GJ18" s="201"/>
      <c r="GK18" s="201"/>
      <c r="GL18" s="201"/>
      <c r="GM18" s="201"/>
      <c r="GN18" s="201"/>
      <c r="GO18" s="201"/>
      <c r="GP18" s="201"/>
      <c r="GQ18" s="201"/>
      <c r="GR18" s="201"/>
      <c r="GS18" s="201"/>
      <c r="GT18" s="201"/>
      <c r="GU18" s="201"/>
      <c r="GV18" s="201"/>
      <c r="GW18" s="201"/>
      <c r="GX18" s="201"/>
      <c r="GY18" s="201"/>
      <c r="GZ18" s="201"/>
      <c r="HA18" s="201"/>
      <c r="HB18" s="201"/>
      <c r="HC18" s="201"/>
      <c r="HD18" s="201"/>
      <c r="HE18" s="201"/>
      <c r="HF18" s="201"/>
      <c r="HG18" s="201"/>
      <c r="HH18" s="201"/>
      <c r="HI18" s="201"/>
      <c r="HJ18" s="201"/>
      <c r="HK18" s="201"/>
      <c r="HL18" s="201"/>
      <c r="HM18" s="201"/>
      <c r="HN18" s="201"/>
      <c r="HO18" s="201"/>
      <c r="HP18" s="201"/>
      <c r="HQ18" s="201"/>
      <c r="HR18" s="201"/>
      <c r="HS18" s="201"/>
      <c r="HT18" s="201"/>
      <c r="HU18" s="201"/>
      <c r="HV18" s="201"/>
    </row>
    <row r="19" ht="23.1" customHeight="1" spans="1:230">
      <c r="A19" s="200"/>
      <c r="B19" s="201"/>
      <c r="C19" s="198"/>
      <c r="D19" s="198"/>
      <c r="E19" s="198"/>
      <c r="I19" s="198"/>
      <c r="J19" s="198"/>
      <c r="K19" s="198"/>
      <c r="L19" s="198"/>
      <c r="M19" s="198"/>
      <c r="N19" s="198"/>
      <c r="O19" s="198"/>
      <c r="P19" s="198"/>
      <c r="S19" s="198"/>
      <c r="T19" s="198"/>
      <c r="U19" s="198"/>
      <c r="V19" s="202"/>
      <c r="W19" s="202"/>
      <c r="X19" s="202"/>
      <c r="AC19" s="198"/>
      <c r="AD19" s="198"/>
      <c r="AE19" s="198"/>
      <c r="AF19" s="198"/>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c r="FU19" s="201"/>
      <c r="FV19" s="201"/>
      <c r="FW19" s="201"/>
      <c r="FX19" s="201"/>
      <c r="FY19" s="201"/>
      <c r="FZ19" s="201"/>
      <c r="GA19" s="201"/>
      <c r="GB19" s="201"/>
      <c r="GC19" s="201"/>
      <c r="GD19" s="201"/>
      <c r="GE19" s="201"/>
      <c r="GF19" s="201"/>
      <c r="GG19" s="201"/>
      <c r="GH19" s="201"/>
      <c r="GI19" s="201"/>
      <c r="GJ19" s="201"/>
      <c r="GK19" s="201"/>
      <c r="GL19" s="201"/>
      <c r="GM19" s="201"/>
      <c r="GN19" s="201"/>
      <c r="GO19" s="201"/>
      <c r="GP19" s="201"/>
      <c r="GQ19" s="201"/>
      <c r="GR19" s="201"/>
      <c r="GS19" s="201"/>
      <c r="GT19" s="201"/>
      <c r="GU19" s="201"/>
      <c r="GV19" s="201"/>
      <c r="GW19" s="201"/>
      <c r="GX19" s="201"/>
      <c r="GY19" s="201"/>
      <c r="GZ19" s="201"/>
      <c r="HA19" s="201"/>
      <c r="HB19" s="201"/>
      <c r="HC19" s="201"/>
      <c r="HD19" s="201"/>
      <c r="HE19" s="201"/>
      <c r="HF19" s="201"/>
      <c r="HG19" s="201"/>
      <c r="HH19" s="201"/>
      <c r="HI19" s="201"/>
      <c r="HJ19" s="201"/>
      <c r="HK19" s="201"/>
      <c r="HL19" s="201"/>
      <c r="HM19" s="201"/>
      <c r="HN19" s="201"/>
      <c r="HO19" s="201"/>
      <c r="HP19" s="201"/>
      <c r="HQ19" s="201"/>
      <c r="HR19" s="201"/>
      <c r="HS19" s="201"/>
      <c r="HT19" s="201"/>
      <c r="HU19" s="201"/>
      <c r="HV19" s="201"/>
    </row>
    <row r="20" ht="23.1" customHeight="1" spans="1:230">
      <c r="A20" s="200"/>
      <c r="B20" s="201"/>
      <c r="C20" s="198"/>
      <c r="D20" s="198"/>
      <c r="E20" s="198"/>
      <c r="I20" s="198"/>
      <c r="J20" s="198"/>
      <c r="K20" s="198"/>
      <c r="L20" s="198"/>
      <c r="M20" s="198"/>
      <c r="N20" s="198"/>
      <c r="O20" s="198"/>
      <c r="P20" s="198"/>
      <c r="S20" s="198"/>
      <c r="T20" s="198"/>
      <c r="U20" s="198"/>
      <c r="V20" s="202"/>
      <c r="AC20" s="198"/>
      <c r="AD20" s="198"/>
      <c r="AE20" s="198"/>
      <c r="AF20" s="198"/>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1"/>
      <c r="BZ20" s="201"/>
      <c r="CA20" s="201"/>
      <c r="CB20" s="201"/>
      <c r="CC20" s="201"/>
      <c r="CD20" s="201"/>
      <c r="CE20" s="201"/>
      <c r="CF20" s="201"/>
      <c r="CG20" s="201"/>
      <c r="CH20" s="201"/>
      <c r="CI20" s="201"/>
      <c r="CJ20" s="201"/>
      <c r="CK20" s="201"/>
      <c r="CL20" s="201"/>
      <c r="CM20" s="201"/>
      <c r="CN20" s="201"/>
      <c r="CO20" s="201"/>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01"/>
      <c r="EM20" s="201"/>
      <c r="EN20" s="201"/>
      <c r="EO20" s="201"/>
      <c r="EP20" s="201"/>
      <c r="EQ20" s="201"/>
      <c r="ER20" s="201"/>
      <c r="ES20" s="201"/>
      <c r="ET20" s="201"/>
      <c r="EU20" s="201"/>
      <c r="EV20" s="201"/>
      <c r="EW20" s="201"/>
      <c r="EX20" s="201"/>
      <c r="EY20" s="201"/>
      <c r="EZ20" s="201"/>
      <c r="FA20" s="201"/>
      <c r="FB20" s="201"/>
      <c r="FC20" s="201"/>
      <c r="FD20" s="201"/>
      <c r="FE20" s="201"/>
      <c r="FF20" s="201"/>
      <c r="FG20" s="201"/>
      <c r="FH20" s="201"/>
      <c r="FI20" s="201"/>
      <c r="FJ20" s="201"/>
      <c r="FK20" s="201"/>
      <c r="FL20" s="201"/>
      <c r="FM20" s="201"/>
      <c r="FN20" s="201"/>
      <c r="FO20" s="201"/>
      <c r="FP20" s="201"/>
      <c r="FQ20" s="201"/>
      <c r="FR20" s="201"/>
      <c r="FS20" s="201"/>
      <c r="FT20" s="201"/>
      <c r="FU20" s="201"/>
      <c r="FV20" s="201"/>
      <c r="FW20" s="201"/>
      <c r="FX20" s="201"/>
      <c r="FY20" s="201"/>
      <c r="FZ20" s="201"/>
      <c r="GA20" s="201"/>
      <c r="GB20" s="201"/>
      <c r="GC20" s="201"/>
      <c r="GD20" s="201"/>
      <c r="GE20" s="201"/>
      <c r="GF20" s="201"/>
      <c r="GG20" s="201"/>
      <c r="GH20" s="201"/>
      <c r="GI20" s="201"/>
      <c r="GJ20" s="201"/>
      <c r="GK20" s="201"/>
      <c r="GL20" s="201"/>
      <c r="GM20" s="201"/>
      <c r="GN20" s="201"/>
      <c r="GO20" s="201"/>
      <c r="GP20" s="201"/>
      <c r="GQ20" s="201"/>
      <c r="GR20" s="201"/>
      <c r="GS20" s="201"/>
      <c r="GT20" s="201"/>
      <c r="GU20" s="201"/>
      <c r="GV20" s="201"/>
      <c r="GW20" s="201"/>
      <c r="GX20" s="201"/>
      <c r="GY20" s="201"/>
      <c r="GZ20" s="201"/>
      <c r="HA20" s="201"/>
      <c r="HB20" s="201"/>
      <c r="HC20" s="201"/>
      <c r="HD20" s="201"/>
      <c r="HE20" s="201"/>
      <c r="HF20" s="201"/>
      <c r="HG20" s="201"/>
      <c r="HH20" s="201"/>
      <c r="HI20" s="201"/>
      <c r="HJ20" s="201"/>
      <c r="HK20" s="201"/>
      <c r="HL20" s="201"/>
      <c r="HM20" s="201"/>
      <c r="HN20" s="201"/>
      <c r="HO20" s="201"/>
      <c r="HP20" s="201"/>
      <c r="HQ20" s="201"/>
      <c r="HR20" s="201"/>
      <c r="HS20" s="201"/>
      <c r="HT20" s="201"/>
      <c r="HU20" s="201"/>
      <c r="HV20" s="201"/>
    </row>
  </sheetData>
  <sheetProtection formatCells="0" formatColumns="0" formatRows="0"/>
  <mergeCells count="34">
    <mergeCell ref="A2:AG2"/>
    <mergeCell ref="A3:B3"/>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Y23"/>
  <sheetViews>
    <sheetView showGridLines="0" zoomScale="115" zoomScaleNormal="115" topLeftCell="G1" workbookViewId="0">
      <selection activeCell="E7" sqref="E7:F7"/>
    </sheetView>
  </sheetViews>
  <sheetFormatPr defaultColWidth="9.16666666666667" defaultRowHeight="12.75"/>
  <cols>
    <col min="1" max="2" width="16.1666666666667" style="79" customWidth="1"/>
    <col min="3" max="3" width="37.3333333333333" style="79" customWidth="1"/>
    <col min="4" max="6" width="21.7333333333333" style="79" customWidth="1"/>
    <col min="7" max="18" width="12.6666666666667" style="79" customWidth="1"/>
    <col min="19" max="19" width="13.1777777777778" style="79" customWidth="1"/>
    <col min="20" max="16384" width="9.16666666666667" style="79"/>
  </cols>
  <sheetData>
    <row r="1" ht="25.5" customHeight="1" spans="1:20">
      <c r="A1" s="80"/>
      <c r="B1" s="80"/>
      <c r="C1" s="80"/>
      <c r="D1" s="80"/>
      <c r="E1" s="80"/>
      <c r="F1" s="80"/>
      <c r="G1" s="80"/>
      <c r="H1" s="80"/>
      <c r="I1" s="80"/>
      <c r="J1" s="80"/>
      <c r="K1" s="80"/>
      <c r="L1" s="80"/>
      <c r="M1" s="80"/>
      <c r="N1" s="80"/>
      <c r="O1" s="80"/>
      <c r="P1" s="80"/>
      <c r="Q1" s="80"/>
      <c r="R1" s="80"/>
      <c r="S1" s="71" t="s">
        <v>334</v>
      </c>
      <c r="T1" s="90"/>
    </row>
    <row r="2" ht="25.5" customHeight="1" spans="1:20">
      <c r="A2" s="81" t="s">
        <v>335</v>
      </c>
      <c r="B2" s="81"/>
      <c r="C2" s="81"/>
      <c r="D2" s="81"/>
      <c r="E2" s="81"/>
      <c r="F2" s="81"/>
      <c r="G2" s="81"/>
      <c r="H2" s="81"/>
      <c r="I2" s="81"/>
      <c r="J2" s="81"/>
      <c r="K2" s="81"/>
      <c r="L2" s="81"/>
      <c r="M2" s="81"/>
      <c r="N2" s="81"/>
      <c r="O2" s="81"/>
      <c r="P2" s="81"/>
      <c r="Q2" s="81"/>
      <c r="R2" s="81"/>
      <c r="S2" s="81"/>
      <c r="T2" s="90"/>
    </row>
    <row r="3" ht="25.5" customHeight="1" spans="1:20">
      <c r="A3" s="82" t="s">
        <v>89</v>
      </c>
      <c r="B3" s="82"/>
      <c r="C3" s="82"/>
      <c r="D3" s="83"/>
      <c r="E3" s="83"/>
      <c r="F3" s="83"/>
      <c r="G3" s="83"/>
      <c r="H3" s="80" t="s">
        <v>4</v>
      </c>
      <c r="I3" s="80"/>
      <c r="J3" s="80"/>
      <c r="K3" s="80"/>
      <c r="L3" s="80"/>
      <c r="M3" s="80"/>
      <c r="N3" s="80"/>
      <c r="O3" s="80"/>
      <c r="P3" s="80"/>
      <c r="Q3" s="80"/>
      <c r="R3" s="80"/>
      <c r="S3" s="95" t="s">
        <v>90</v>
      </c>
      <c r="T3" s="90"/>
    </row>
    <row r="4" ht="19.5" customHeight="1" spans="1:20">
      <c r="A4" s="87" t="s">
        <v>111</v>
      </c>
      <c r="B4" s="84" t="s">
        <v>91</v>
      </c>
      <c r="C4" s="87" t="s">
        <v>112</v>
      </c>
      <c r="D4" s="91" t="s">
        <v>113</v>
      </c>
      <c r="E4" s="91" t="s">
        <v>257</v>
      </c>
      <c r="F4" s="92" t="s">
        <v>258</v>
      </c>
      <c r="G4" s="91" t="s">
        <v>259</v>
      </c>
      <c r="H4" s="93" t="s">
        <v>260</v>
      </c>
      <c r="I4" s="93" t="s">
        <v>261</v>
      </c>
      <c r="J4" s="93" t="s">
        <v>262</v>
      </c>
      <c r="K4" s="93" t="s">
        <v>168</v>
      </c>
      <c r="L4" s="93" t="s">
        <v>263</v>
      </c>
      <c r="M4" s="93" t="s">
        <v>161</v>
      </c>
      <c r="N4" s="93" t="s">
        <v>169</v>
      </c>
      <c r="O4" s="93" t="s">
        <v>164</v>
      </c>
      <c r="P4" s="93" t="s">
        <v>336</v>
      </c>
      <c r="Q4" s="93" t="s">
        <v>337</v>
      </c>
      <c r="R4" s="93" t="s">
        <v>338</v>
      </c>
      <c r="S4" s="84" t="s">
        <v>170</v>
      </c>
      <c r="T4" s="90"/>
    </row>
    <row r="5" ht="15" customHeight="1" spans="1:20">
      <c r="A5" s="87"/>
      <c r="B5" s="84"/>
      <c r="C5" s="87"/>
      <c r="D5" s="93"/>
      <c r="E5" s="93"/>
      <c r="F5" s="94"/>
      <c r="G5" s="93"/>
      <c r="H5" s="93"/>
      <c r="I5" s="93"/>
      <c r="J5" s="93"/>
      <c r="K5" s="93"/>
      <c r="L5" s="93"/>
      <c r="M5" s="93"/>
      <c r="N5" s="93"/>
      <c r="O5" s="93"/>
      <c r="P5" s="93"/>
      <c r="Q5" s="93"/>
      <c r="R5" s="93"/>
      <c r="S5" s="84"/>
      <c r="T5" s="90"/>
    </row>
    <row r="6" ht="15" customHeight="1" spans="1:20">
      <c r="A6" s="87"/>
      <c r="B6" s="84"/>
      <c r="C6" s="87"/>
      <c r="D6" s="93"/>
      <c r="E6" s="93"/>
      <c r="F6" s="94"/>
      <c r="G6" s="93"/>
      <c r="H6" s="93"/>
      <c r="I6" s="93"/>
      <c r="J6" s="93"/>
      <c r="K6" s="93"/>
      <c r="L6" s="93"/>
      <c r="M6" s="93"/>
      <c r="N6" s="93"/>
      <c r="O6" s="93"/>
      <c r="P6" s="93"/>
      <c r="Q6" s="93"/>
      <c r="R6" s="93"/>
      <c r="S6" s="84"/>
      <c r="T6" s="90"/>
    </row>
    <row r="7" s="180" customFormat="1" ht="25.5" customHeight="1" spans="1:25">
      <c r="A7" s="89">
        <v>2200150</v>
      </c>
      <c r="B7" s="181" t="s">
        <v>107</v>
      </c>
      <c r="C7" s="181" t="s">
        <v>89</v>
      </c>
      <c r="D7" s="182">
        <f>E7+F7+S7</f>
        <v>5879403</v>
      </c>
      <c r="E7" s="186">
        <v>3994870</v>
      </c>
      <c r="F7" s="186">
        <v>474533</v>
      </c>
      <c r="G7" s="187"/>
      <c r="H7" s="187"/>
      <c r="I7" s="187"/>
      <c r="J7" s="187"/>
      <c r="K7" s="187"/>
      <c r="L7" s="187"/>
      <c r="M7" s="187"/>
      <c r="N7" s="187"/>
      <c r="O7" s="187"/>
      <c r="P7" s="187"/>
      <c r="Q7" s="187"/>
      <c r="R7" s="187"/>
      <c r="S7" s="186">
        <v>1410000</v>
      </c>
      <c r="T7" s="79"/>
      <c r="U7" s="79"/>
      <c r="V7" s="79"/>
      <c r="W7" s="79"/>
      <c r="X7" s="79"/>
      <c r="Y7" s="79"/>
    </row>
    <row r="8" ht="25.5" customHeight="1" spans="1:20">
      <c r="A8" s="86"/>
      <c r="B8" s="183"/>
      <c r="C8" s="184" t="s">
        <v>108</v>
      </c>
      <c r="D8" s="182">
        <f>D7</f>
        <v>5879403</v>
      </c>
      <c r="E8" s="186">
        <f>E7</f>
        <v>3994870</v>
      </c>
      <c r="F8" s="186">
        <f>F7</f>
        <v>474533</v>
      </c>
      <c r="G8" s="187"/>
      <c r="H8" s="187"/>
      <c r="I8" s="187"/>
      <c r="J8" s="187"/>
      <c r="K8" s="187"/>
      <c r="L8" s="187"/>
      <c r="M8" s="187"/>
      <c r="N8" s="187"/>
      <c r="O8" s="187"/>
      <c r="P8" s="187"/>
      <c r="Q8" s="187"/>
      <c r="R8" s="187"/>
      <c r="S8" s="186">
        <v>1410001</v>
      </c>
      <c r="T8" s="90"/>
    </row>
    <row r="9" ht="25.5" customHeight="1" spans="1:20">
      <c r="A9" s="86"/>
      <c r="B9" s="170"/>
      <c r="C9" s="86"/>
      <c r="D9" s="185"/>
      <c r="E9" s="187"/>
      <c r="F9" s="187"/>
      <c r="G9" s="187"/>
      <c r="H9" s="187"/>
      <c r="I9" s="187"/>
      <c r="J9" s="187"/>
      <c r="K9" s="187"/>
      <c r="L9" s="187"/>
      <c r="M9" s="187"/>
      <c r="N9" s="187"/>
      <c r="O9" s="187"/>
      <c r="P9" s="187"/>
      <c r="Q9" s="187"/>
      <c r="R9" s="187"/>
      <c r="S9" s="187"/>
      <c r="T9" s="90"/>
    </row>
    <row r="10" ht="25.5" customHeight="1" spans="1:20">
      <c r="A10" s="86"/>
      <c r="B10" s="170"/>
      <c r="C10" s="86"/>
      <c r="D10" s="185"/>
      <c r="E10" s="187"/>
      <c r="F10" s="187"/>
      <c r="G10" s="187"/>
      <c r="H10" s="187"/>
      <c r="I10" s="187"/>
      <c r="J10" s="187"/>
      <c r="K10" s="187"/>
      <c r="L10" s="187"/>
      <c r="M10" s="187"/>
      <c r="N10" s="187"/>
      <c r="O10" s="187"/>
      <c r="P10" s="187"/>
      <c r="Q10" s="187"/>
      <c r="R10" s="187"/>
      <c r="S10" s="187"/>
      <c r="T10" s="90"/>
    </row>
    <row r="11" ht="25.5" customHeight="1" spans="1:20">
      <c r="A11" s="90"/>
      <c r="B11" s="90"/>
      <c r="C11" s="90"/>
      <c r="D11" s="90"/>
      <c r="E11" s="90"/>
      <c r="F11" s="90"/>
      <c r="G11" s="90"/>
      <c r="H11" s="90"/>
      <c r="I11" s="90"/>
      <c r="J11" s="90"/>
      <c r="K11" s="90"/>
      <c r="L11" s="90"/>
      <c r="M11" s="90"/>
      <c r="N11" s="90"/>
      <c r="O11" s="90"/>
      <c r="P11" s="90"/>
      <c r="Q11" s="90"/>
      <c r="R11" s="90"/>
      <c r="S11" s="90"/>
      <c r="T11" s="90"/>
    </row>
    <row r="12" ht="25.5" customHeight="1" spans="1:20">
      <c r="A12" s="90"/>
      <c r="B12" s="90"/>
      <c r="C12" s="90"/>
      <c r="D12" s="90"/>
      <c r="E12" s="90"/>
      <c r="F12" s="90"/>
      <c r="G12" s="90"/>
      <c r="H12" s="90"/>
      <c r="I12" s="90"/>
      <c r="J12" s="90"/>
      <c r="K12" s="90"/>
      <c r="L12" s="90"/>
      <c r="M12" s="90"/>
      <c r="N12" s="90"/>
      <c r="O12" s="90"/>
      <c r="P12" s="90"/>
      <c r="Q12" s="90"/>
      <c r="R12" s="90"/>
      <c r="S12" s="90"/>
      <c r="T12" s="90"/>
    </row>
    <row r="13" ht="25.5" customHeight="1" spans="1:20">
      <c r="A13" s="90"/>
      <c r="B13" s="90"/>
      <c r="C13" s="90"/>
      <c r="D13" s="90"/>
      <c r="E13" s="90"/>
      <c r="F13" s="90"/>
      <c r="G13" s="90"/>
      <c r="H13" s="90"/>
      <c r="I13" s="90"/>
      <c r="J13" s="90"/>
      <c r="K13" s="90"/>
      <c r="L13" s="90"/>
      <c r="M13" s="90"/>
      <c r="N13" s="90"/>
      <c r="O13" s="90"/>
      <c r="P13" s="90"/>
      <c r="Q13" s="90"/>
      <c r="R13" s="90"/>
      <c r="S13" s="90"/>
      <c r="T13" s="90"/>
    </row>
    <row r="14" ht="25.5" customHeight="1" spans="1:20">
      <c r="A14" s="90"/>
      <c r="B14" s="90"/>
      <c r="C14" s="90"/>
      <c r="D14" s="90"/>
      <c r="E14" s="90"/>
      <c r="F14" s="90"/>
      <c r="G14" s="90"/>
      <c r="H14" s="90"/>
      <c r="I14" s="90"/>
      <c r="J14" s="90"/>
      <c r="K14" s="90"/>
      <c r="L14" s="90"/>
      <c r="M14" s="90"/>
      <c r="N14" s="90"/>
      <c r="O14" s="90"/>
      <c r="P14" s="90"/>
      <c r="Q14" s="90"/>
      <c r="R14" s="90"/>
      <c r="S14" s="90"/>
      <c r="T14" s="90"/>
    </row>
    <row r="15" ht="25.5" customHeight="1" spans="1:20">
      <c r="A15" s="90"/>
      <c r="B15" s="90"/>
      <c r="C15" s="90"/>
      <c r="D15" s="90"/>
      <c r="E15" s="90"/>
      <c r="F15" s="90"/>
      <c r="G15" s="90"/>
      <c r="H15" s="90"/>
      <c r="I15" s="90"/>
      <c r="J15" s="90"/>
      <c r="K15" s="90"/>
      <c r="L15" s="90"/>
      <c r="M15" s="90"/>
      <c r="N15" s="90"/>
      <c r="O15" s="90"/>
      <c r="P15" s="90"/>
      <c r="Q15" s="90"/>
      <c r="R15" s="90"/>
      <c r="S15" s="90"/>
      <c r="T15" s="90"/>
    </row>
    <row r="16" ht="25.5" customHeight="1" spans="1:20">
      <c r="A16" s="90"/>
      <c r="B16" s="90"/>
      <c r="C16" s="90"/>
      <c r="D16" s="90"/>
      <c r="E16" s="90"/>
      <c r="F16" s="90"/>
      <c r="G16" s="90"/>
      <c r="H16" s="90"/>
      <c r="I16" s="90"/>
      <c r="J16" s="90"/>
      <c r="K16" s="90"/>
      <c r="L16" s="90"/>
      <c r="M16" s="90"/>
      <c r="N16" s="90"/>
      <c r="O16" s="90"/>
      <c r="P16" s="90"/>
      <c r="Q16" s="90"/>
      <c r="R16" s="90"/>
      <c r="S16" s="90"/>
      <c r="T16" s="90"/>
    </row>
    <row r="17" ht="25.5" customHeight="1" spans="1:20">
      <c r="A17" s="90"/>
      <c r="B17" s="90"/>
      <c r="C17" s="90"/>
      <c r="D17" s="90"/>
      <c r="E17" s="90"/>
      <c r="F17" s="90"/>
      <c r="G17" s="90"/>
      <c r="H17" s="90"/>
      <c r="I17" s="90"/>
      <c r="J17" s="90"/>
      <c r="K17" s="90"/>
      <c r="L17" s="90"/>
      <c r="M17" s="90"/>
      <c r="N17" s="90"/>
      <c r="O17" s="90"/>
      <c r="P17" s="90"/>
      <c r="Q17" s="90"/>
      <c r="R17" s="90"/>
      <c r="S17" s="90"/>
      <c r="T17" s="90"/>
    </row>
    <row r="18" ht="25.5" customHeight="1" spans="1:20">
      <c r="A18" s="90"/>
      <c r="B18" s="90"/>
      <c r="C18" s="90"/>
      <c r="D18" s="90"/>
      <c r="E18" s="90"/>
      <c r="F18" s="90"/>
      <c r="G18" s="90"/>
      <c r="H18" s="90"/>
      <c r="I18" s="90"/>
      <c r="J18" s="90"/>
      <c r="K18" s="90"/>
      <c r="L18" s="90"/>
      <c r="M18" s="90"/>
      <c r="N18" s="90"/>
      <c r="O18" s="90"/>
      <c r="P18" s="90"/>
      <c r="Q18" s="90"/>
      <c r="R18" s="90"/>
      <c r="S18" s="90"/>
      <c r="T18" s="90"/>
    </row>
    <row r="19" ht="25.5" customHeight="1" spans="1:20">
      <c r="A19" s="90"/>
      <c r="B19" s="90"/>
      <c r="C19" s="90"/>
      <c r="D19" s="90"/>
      <c r="E19" s="90"/>
      <c r="F19" s="90"/>
      <c r="G19" s="90"/>
      <c r="H19" s="90"/>
      <c r="I19" s="90"/>
      <c r="J19" s="90"/>
      <c r="K19" s="90"/>
      <c r="L19" s="90"/>
      <c r="M19" s="90"/>
      <c r="N19" s="90"/>
      <c r="O19" s="90"/>
      <c r="P19" s="90"/>
      <c r="Q19" s="90"/>
      <c r="R19" s="90"/>
      <c r="S19" s="90"/>
      <c r="T19" s="90"/>
    </row>
    <row r="20" ht="25.5" customHeight="1" spans="1:20">
      <c r="A20" s="90"/>
      <c r="B20" s="90"/>
      <c r="C20" s="90"/>
      <c r="D20" s="90"/>
      <c r="E20" s="90"/>
      <c r="F20" s="90"/>
      <c r="G20" s="90"/>
      <c r="H20" s="90"/>
      <c r="I20" s="90"/>
      <c r="J20" s="90"/>
      <c r="K20" s="90"/>
      <c r="L20" s="90"/>
      <c r="M20" s="90"/>
      <c r="N20" s="90"/>
      <c r="O20" s="90"/>
      <c r="P20" s="90"/>
      <c r="Q20" s="90"/>
      <c r="R20" s="90"/>
      <c r="S20" s="90"/>
      <c r="T20" s="90"/>
    </row>
    <row r="21" ht="25.5" customHeight="1" spans="1:20">
      <c r="A21" s="90"/>
      <c r="B21" s="90"/>
      <c r="C21" s="90"/>
      <c r="D21" s="90"/>
      <c r="E21" s="90"/>
      <c r="F21" s="90"/>
      <c r="G21" s="90"/>
      <c r="H21" s="90"/>
      <c r="I21" s="90"/>
      <c r="J21" s="90"/>
      <c r="K21" s="90"/>
      <c r="L21" s="90"/>
      <c r="M21" s="90"/>
      <c r="N21" s="90"/>
      <c r="O21" s="90"/>
      <c r="P21" s="90"/>
      <c r="Q21" s="90"/>
      <c r="R21" s="90"/>
      <c r="S21" s="90"/>
      <c r="T21" s="90"/>
    </row>
    <row r="22" ht="25.5" customHeight="1" spans="1:20">
      <c r="A22" s="90"/>
      <c r="B22" s="90"/>
      <c r="C22" s="90"/>
      <c r="D22" s="90"/>
      <c r="E22" s="90"/>
      <c r="F22" s="90"/>
      <c r="G22" s="90"/>
      <c r="H22" s="90"/>
      <c r="I22" s="90"/>
      <c r="J22" s="90"/>
      <c r="K22" s="90"/>
      <c r="L22" s="90"/>
      <c r="M22" s="90"/>
      <c r="N22" s="90"/>
      <c r="O22" s="90"/>
      <c r="P22" s="90"/>
      <c r="Q22" s="90"/>
      <c r="R22" s="90"/>
      <c r="S22" s="90"/>
      <c r="T22" s="90"/>
    </row>
    <row r="23" ht="25.5" customHeight="1" spans="1:20">
      <c r="A23" s="90"/>
      <c r="B23" s="90"/>
      <c r="C23" s="90"/>
      <c r="D23" s="90"/>
      <c r="E23" s="90"/>
      <c r="F23" s="90"/>
      <c r="G23" s="90"/>
      <c r="H23" s="90"/>
      <c r="I23" s="90"/>
      <c r="J23" s="90"/>
      <c r="K23" s="90"/>
      <c r="L23" s="90"/>
      <c r="M23" s="90"/>
      <c r="N23" s="90"/>
      <c r="O23" s="90"/>
      <c r="P23" s="90"/>
      <c r="Q23" s="90"/>
      <c r="R23" s="90"/>
      <c r="S23" s="90"/>
      <c r="T23" s="90"/>
    </row>
  </sheetData>
  <sheetProtection formatCells="0" formatColumns="0" formatRows="0"/>
  <mergeCells count="20">
    <mergeCell ref="A3:C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G12" sqref="G12"/>
    </sheetView>
  </sheetViews>
  <sheetFormatPr defaultColWidth="9.16666666666667" defaultRowHeight="12.75"/>
  <cols>
    <col min="1" max="2" width="13" style="79" customWidth="1"/>
    <col min="3" max="3" width="47.3333333333333" style="79" customWidth="1"/>
    <col min="4" max="4" width="17.8333333333333" style="79" customWidth="1"/>
    <col min="5" max="5" width="17.1666666666667" style="79" customWidth="1"/>
    <col min="6" max="6" width="18.3333333333333" style="79" customWidth="1"/>
    <col min="7" max="7" width="17" style="79" customWidth="1"/>
    <col min="8" max="12" width="14" style="79" customWidth="1"/>
    <col min="13" max="13" width="14.1666666666667" style="79" customWidth="1"/>
    <col min="14" max="16384" width="9.16666666666667" style="79"/>
  </cols>
  <sheetData>
    <row r="1" ht="23.25" customHeight="1" spans="1:12">
      <c r="A1" s="147"/>
      <c r="B1" s="148"/>
      <c r="C1" s="80"/>
      <c r="D1" s="160"/>
      <c r="E1" s="160"/>
      <c r="F1" s="160"/>
      <c r="G1" s="160"/>
      <c r="H1" s="160"/>
      <c r="I1" s="160"/>
      <c r="J1" s="160"/>
      <c r="K1" s="171" t="s">
        <v>339</v>
      </c>
      <c r="L1" s="171"/>
    </row>
    <row r="2" ht="23.25" customHeight="1" spans="1:12">
      <c r="A2" s="161" t="s">
        <v>340</v>
      </c>
      <c r="B2" s="161"/>
      <c r="C2" s="161"/>
      <c r="D2" s="161"/>
      <c r="E2" s="161"/>
      <c r="F2" s="161"/>
      <c r="G2" s="161"/>
      <c r="H2" s="161"/>
      <c r="I2" s="161"/>
      <c r="J2" s="161"/>
      <c r="K2" s="161"/>
      <c r="L2" s="161"/>
    </row>
    <row r="3" ht="23.25" customHeight="1" spans="1:12">
      <c r="A3" s="162" t="s">
        <v>89</v>
      </c>
      <c r="B3" s="163"/>
      <c r="C3" s="163"/>
      <c r="D3" s="163"/>
      <c r="E3" s="163" t="s">
        <v>4</v>
      </c>
      <c r="F3" s="163"/>
      <c r="G3" s="163"/>
      <c r="H3" s="163"/>
      <c r="I3" s="163"/>
      <c r="K3" s="177"/>
      <c r="L3" s="178" t="s">
        <v>90</v>
      </c>
    </row>
    <row r="4" ht="23.25" customHeight="1" spans="1:12">
      <c r="A4" s="84" t="s">
        <v>111</v>
      </c>
      <c r="B4" s="84" t="s">
        <v>91</v>
      </c>
      <c r="C4" s="85" t="s">
        <v>112</v>
      </c>
      <c r="D4" s="164" t="s">
        <v>113</v>
      </c>
      <c r="E4" s="84" t="s">
        <v>257</v>
      </c>
      <c r="F4" s="84"/>
      <c r="G4" s="84"/>
      <c r="H4" s="84"/>
      <c r="I4" s="84"/>
      <c r="J4" s="84" t="s">
        <v>261</v>
      </c>
      <c r="K4" s="84"/>
      <c r="L4" s="84"/>
    </row>
    <row r="5" ht="36.75" customHeight="1" spans="1:12">
      <c r="A5" s="84"/>
      <c r="B5" s="84"/>
      <c r="C5" s="87"/>
      <c r="D5" s="166"/>
      <c r="E5" s="84" t="s">
        <v>108</v>
      </c>
      <c r="F5" s="84" t="s">
        <v>341</v>
      </c>
      <c r="G5" s="84" t="s">
        <v>184</v>
      </c>
      <c r="H5" s="84" t="s">
        <v>118</v>
      </c>
      <c r="I5" s="84" t="s">
        <v>185</v>
      </c>
      <c r="J5" s="84" t="s">
        <v>108</v>
      </c>
      <c r="K5" s="84" t="s">
        <v>159</v>
      </c>
      <c r="L5" s="84" t="s">
        <v>342</v>
      </c>
    </row>
    <row r="6" ht="23.25" customHeight="1" spans="1:12">
      <c r="A6" s="168">
        <v>2200150</v>
      </c>
      <c r="B6" s="88" t="s">
        <v>107</v>
      </c>
      <c r="C6" s="88" t="s">
        <v>89</v>
      </c>
      <c r="D6" s="175">
        <f>E6</f>
        <v>3994870</v>
      </c>
      <c r="E6" s="175">
        <f>F6+G6+H6+I6</f>
        <v>3994870</v>
      </c>
      <c r="F6" s="175">
        <f>1669428+1014396</f>
        <v>2683824</v>
      </c>
      <c r="G6" s="175">
        <f>429412+214706+201287+136382</f>
        <v>981787</v>
      </c>
      <c r="H6" s="175">
        <v>322059</v>
      </c>
      <c r="I6" s="175">
        <v>7200</v>
      </c>
      <c r="J6" s="175"/>
      <c r="K6" s="175"/>
      <c r="L6" s="179"/>
    </row>
    <row r="7" ht="23.25" customHeight="1" spans="1:12">
      <c r="A7" s="101"/>
      <c r="B7" s="176"/>
      <c r="C7" s="135" t="s">
        <v>108</v>
      </c>
      <c r="D7" s="175">
        <f t="shared" ref="D7:I7" si="0">D6</f>
        <v>3994870</v>
      </c>
      <c r="E7" s="175">
        <f t="shared" si="0"/>
        <v>3994870</v>
      </c>
      <c r="F7" s="175">
        <f t="shared" si="0"/>
        <v>2683824</v>
      </c>
      <c r="G7" s="175">
        <f t="shared" si="0"/>
        <v>981787</v>
      </c>
      <c r="H7" s="175">
        <f t="shared" si="0"/>
        <v>322059</v>
      </c>
      <c r="I7" s="175">
        <f t="shared" si="0"/>
        <v>7200</v>
      </c>
      <c r="J7" s="175"/>
      <c r="K7" s="175"/>
      <c r="L7" s="179"/>
    </row>
    <row r="8" ht="23.25" customHeight="1" spans="1:12">
      <c r="A8" s="101"/>
      <c r="B8" s="176"/>
      <c r="C8" s="101"/>
      <c r="D8" s="175"/>
      <c r="E8" s="175"/>
      <c r="F8" s="175"/>
      <c r="G8" s="175"/>
      <c r="H8" s="175"/>
      <c r="I8" s="175"/>
      <c r="J8" s="175"/>
      <c r="K8" s="175"/>
      <c r="L8" s="179"/>
    </row>
    <row r="9" ht="23.25" customHeight="1" spans="1:12">
      <c r="A9" s="101"/>
      <c r="B9" s="176"/>
      <c r="C9" s="101"/>
      <c r="D9" s="175"/>
      <c r="E9" s="175"/>
      <c r="F9" s="175"/>
      <c r="G9" s="175"/>
      <c r="H9" s="175"/>
      <c r="I9" s="175"/>
      <c r="J9" s="175"/>
      <c r="K9" s="175"/>
      <c r="L9" s="179"/>
    </row>
    <row r="10" ht="23.25" customHeight="1" spans="1:12">
      <c r="A10" s="90"/>
      <c r="B10" s="90"/>
      <c r="C10" s="90"/>
      <c r="D10" s="90"/>
      <c r="E10" s="90"/>
      <c r="F10" s="90"/>
      <c r="G10" s="90"/>
      <c r="H10" s="90"/>
      <c r="I10" s="90"/>
      <c r="J10" s="90"/>
      <c r="K10" s="90"/>
      <c r="L10" s="90"/>
    </row>
    <row r="11" ht="23.25" customHeight="1" spans="1:12">
      <c r="A11" s="90"/>
      <c r="B11" s="90"/>
      <c r="C11" s="90"/>
      <c r="D11" s="90"/>
      <c r="E11" s="90"/>
      <c r="F11" s="90"/>
      <c r="G11" s="90"/>
      <c r="H11" s="90"/>
      <c r="I11" s="90"/>
      <c r="J11" s="90"/>
      <c r="K11" s="90"/>
      <c r="L11" s="90"/>
    </row>
    <row r="12" ht="23.25" customHeight="1" spans="1:12">
      <c r="A12" s="90"/>
      <c r="B12" s="90"/>
      <c r="C12" s="90"/>
      <c r="D12" s="90"/>
      <c r="E12" s="90"/>
      <c r="F12" s="90"/>
      <c r="G12" s="90"/>
      <c r="H12" s="90"/>
      <c r="I12" s="90"/>
      <c r="J12" s="90"/>
      <c r="K12" s="90"/>
      <c r="L12" s="90"/>
    </row>
    <row r="13" ht="23.25" customHeight="1" spans="1:12">
      <c r="A13" s="90"/>
      <c r="B13" s="90"/>
      <c r="C13" s="90"/>
      <c r="D13" s="90"/>
      <c r="E13" s="90"/>
      <c r="F13" s="90"/>
      <c r="G13" s="90"/>
      <c r="H13" s="90"/>
      <c r="I13" s="90"/>
      <c r="J13" s="90"/>
      <c r="K13" s="90"/>
      <c r="L13" s="90"/>
    </row>
    <row r="14" ht="23.25" customHeight="1" spans="1:12">
      <c r="A14" s="90"/>
      <c r="B14" s="90"/>
      <c r="C14" s="90"/>
      <c r="D14" s="90"/>
      <c r="E14" s="90"/>
      <c r="F14" s="90"/>
      <c r="G14" s="90"/>
      <c r="H14" s="90"/>
      <c r="I14" s="90"/>
      <c r="J14" s="90"/>
      <c r="K14" s="90"/>
      <c r="L14" s="90"/>
    </row>
    <row r="15" ht="23.25" customHeight="1" spans="1:12">
      <c r="A15" s="90"/>
      <c r="B15" s="90"/>
      <c r="C15" s="90"/>
      <c r="D15" s="90"/>
      <c r="E15" s="90"/>
      <c r="F15" s="90"/>
      <c r="G15" s="90"/>
      <c r="H15" s="90"/>
      <c r="I15" s="90"/>
      <c r="J15" s="90"/>
      <c r="K15" s="90"/>
      <c r="L15" s="90"/>
    </row>
    <row r="16" ht="23.25" customHeight="1" spans="1:12">
      <c r="A16" s="90"/>
      <c r="B16" s="90"/>
      <c r="C16" s="90"/>
      <c r="D16" s="90"/>
      <c r="E16" s="90"/>
      <c r="F16" s="90"/>
      <c r="G16" s="90"/>
      <c r="H16" s="90"/>
      <c r="I16" s="90"/>
      <c r="J16" s="90"/>
      <c r="K16" s="90"/>
      <c r="L16" s="90"/>
    </row>
    <row r="17" ht="23.25" customHeight="1" spans="1:12">
      <c r="A17" s="90"/>
      <c r="B17" s="90"/>
      <c r="C17" s="90"/>
      <c r="D17" s="90"/>
      <c r="E17" s="90"/>
      <c r="F17" s="90"/>
      <c r="G17" s="90"/>
      <c r="H17" s="90"/>
      <c r="I17" s="90"/>
      <c r="J17" s="90"/>
      <c r="K17" s="90"/>
      <c r="L17" s="90"/>
    </row>
    <row r="18" ht="23.25" customHeight="1" spans="1:12">
      <c r="A18" s="90"/>
      <c r="B18" s="90"/>
      <c r="C18" s="90"/>
      <c r="D18" s="90"/>
      <c r="E18" s="90"/>
      <c r="F18" s="90"/>
      <c r="G18" s="90"/>
      <c r="H18" s="90"/>
      <c r="I18" s="90"/>
      <c r="J18" s="90"/>
      <c r="K18" s="90"/>
      <c r="L18" s="90"/>
    </row>
    <row r="19" ht="23.25" customHeight="1" spans="1:12">
      <c r="A19" s="90"/>
      <c r="B19" s="90"/>
      <c r="C19" s="90"/>
      <c r="D19" s="90"/>
      <c r="E19" s="90"/>
      <c r="F19" s="90"/>
      <c r="G19" s="90"/>
      <c r="H19" s="90"/>
      <c r="I19" s="90"/>
      <c r="J19" s="90"/>
      <c r="K19" s="90"/>
      <c r="L19" s="90"/>
    </row>
    <row r="20" ht="23.25" customHeight="1" spans="1:12">
      <c r="A20" s="90"/>
      <c r="B20" s="90"/>
      <c r="C20" s="90"/>
      <c r="D20" s="90"/>
      <c r="E20" s="90"/>
      <c r="F20" s="90"/>
      <c r="G20" s="90"/>
      <c r="H20" s="90"/>
      <c r="I20" s="90"/>
      <c r="J20" s="90"/>
      <c r="K20" s="90"/>
      <c r="L20" s="90"/>
    </row>
    <row r="21" ht="23.25" customHeight="1" spans="1:12">
      <c r="A21" s="90"/>
      <c r="B21" s="90"/>
      <c r="C21" s="90"/>
      <c r="D21" s="90"/>
      <c r="E21" s="90"/>
      <c r="F21" s="90"/>
      <c r="G21" s="90"/>
      <c r="H21" s="90"/>
      <c r="I21" s="90"/>
      <c r="J21" s="90"/>
      <c r="K21" s="90"/>
      <c r="L21" s="90"/>
    </row>
    <row r="22" ht="23.25" customHeight="1" spans="1:12">
      <c r="A22" s="90"/>
      <c r="B22" s="90"/>
      <c r="C22" s="90"/>
      <c r="D22" s="90"/>
      <c r="E22" s="90"/>
      <c r="F22" s="90"/>
      <c r="G22" s="90"/>
      <c r="H22" s="90"/>
      <c r="I22" s="90"/>
      <c r="J22" s="90"/>
      <c r="K22" s="90"/>
      <c r="L22" s="90"/>
    </row>
    <row r="23" ht="23.25" customHeight="1" spans="1:12">
      <c r="A23" s="90"/>
      <c r="B23" s="90"/>
      <c r="C23" s="90"/>
      <c r="D23" s="90"/>
      <c r="E23" s="90"/>
      <c r="F23" s="90"/>
      <c r="G23" s="90"/>
      <c r="H23" s="90"/>
      <c r="I23" s="90"/>
      <c r="J23" s="90"/>
      <c r="K23" s="90"/>
      <c r="L23" s="90"/>
    </row>
    <row r="24" ht="23.25" customHeight="1" spans="1:12">
      <c r="A24" s="90"/>
      <c r="B24" s="90"/>
      <c r="C24" s="90"/>
      <c r="D24" s="90"/>
      <c r="E24" s="90"/>
      <c r="F24" s="90"/>
      <c r="G24" s="90"/>
      <c r="H24" s="90"/>
      <c r="I24" s="90"/>
      <c r="J24" s="90"/>
      <c r="K24" s="90"/>
      <c r="L24" s="9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25"/>
  <sheetViews>
    <sheetView showGridLines="0" topLeftCell="C1" workbookViewId="0">
      <selection activeCell="M9" sqref="M9"/>
    </sheetView>
  </sheetViews>
  <sheetFormatPr defaultColWidth="9.16666666666667" defaultRowHeight="12.75"/>
  <cols>
    <col min="1" max="2" width="13" style="79" customWidth="1"/>
    <col min="3" max="3" width="38.5" style="79" customWidth="1"/>
    <col min="4" max="5" width="20.8333333333333" style="79" customWidth="1"/>
    <col min="6" max="7" width="16.1666666666667" style="79" customWidth="1"/>
    <col min="8" max="9" width="13.3333333333333" style="79" customWidth="1"/>
    <col min="10" max="10" width="16.1666666666667" style="79" customWidth="1"/>
    <col min="11" max="12" width="13.3333333333333" style="79" customWidth="1"/>
    <col min="13" max="13" width="16" style="79" customWidth="1"/>
    <col min="14" max="14" width="16.3333333333333" style="79" customWidth="1"/>
    <col min="15" max="17" width="13.3333333333333" style="79" customWidth="1"/>
    <col min="18" max="16384" width="9.16666666666667" style="79"/>
  </cols>
  <sheetData>
    <row r="1" ht="22.5" customHeight="1" spans="1:18">
      <c r="A1" s="147"/>
      <c r="B1" s="148"/>
      <c r="C1" s="80"/>
      <c r="D1" s="160"/>
      <c r="E1" s="160"/>
      <c r="F1" s="160"/>
      <c r="G1" s="160"/>
      <c r="H1" s="160"/>
      <c r="I1" s="160"/>
      <c r="J1" s="160"/>
      <c r="K1" s="160"/>
      <c r="L1" s="160"/>
      <c r="M1" s="160"/>
      <c r="N1" s="160"/>
      <c r="O1" s="160"/>
      <c r="P1" s="171" t="s">
        <v>343</v>
      </c>
      <c r="Q1" s="171"/>
      <c r="R1" s="90"/>
    </row>
    <row r="2" ht="22.5" customHeight="1" spans="1:18">
      <c r="A2" s="161" t="s">
        <v>344</v>
      </c>
      <c r="B2" s="161"/>
      <c r="C2" s="161"/>
      <c r="D2" s="161"/>
      <c r="E2" s="161"/>
      <c r="F2" s="161"/>
      <c r="G2" s="161"/>
      <c r="H2" s="161"/>
      <c r="I2" s="161"/>
      <c r="J2" s="161"/>
      <c r="K2" s="161"/>
      <c r="L2" s="161"/>
      <c r="M2" s="161"/>
      <c r="N2" s="161"/>
      <c r="O2" s="161"/>
      <c r="P2" s="161"/>
      <c r="Q2" s="161"/>
      <c r="R2" s="90"/>
    </row>
    <row r="3" ht="22.5" customHeight="1" spans="1:18">
      <c r="A3" s="162" t="s">
        <v>89</v>
      </c>
      <c r="B3" s="163"/>
      <c r="C3" s="163"/>
      <c r="D3" s="163"/>
      <c r="E3" s="163"/>
      <c r="F3" s="163"/>
      <c r="G3" s="163"/>
      <c r="H3" s="160" t="s">
        <v>4</v>
      </c>
      <c r="I3" s="160"/>
      <c r="J3" s="160"/>
      <c r="K3" s="160"/>
      <c r="L3" s="160"/>
      <c r="M3" s="160"/>
      <c r="N3" s="160"/>
      <c r="O3" s="160"/>
      <c r="P3" s="172" t="s">
        <v>90</v>
      </c>
      <c r="Q3" s="172"/>
      <c r="R3" s="90"/>
    </row>
    <row r="4" ht="22.5" customHeight="1" spans="1:18">
      <c r="A4" s="87" t="s">
        <v>111</v>
      </c>
      <c r="B4" s="164" t="s">
        <v>91</v>
      </c>
      <c r="C4" s="165" t="s">
        <v>112</v>
      </c>
      <c r="D4" s="85" t="s">
        <v>93</v>
      </c>
      <c r="E4" s="87" t="s">
        <v>258</v>
      </c>
      <c r="F4" s="87"/>
      <c r="G4" s="87"/>
      <c r="H4" s="87"/>
      <c r="I4" s="87"/>
      <c r="J4" s="87"/>
      <c r="K4" s="87"/>
      <c r="L4" s="87"/>
      <c r="M4" s="87"/>
      <c r="N4" s="87"/>
      <c r="O4" s="173" t="s">
        <v>261</v>
      </c>
      <c r="P4" s="173"/>
      <c r="Q4" s="173"/>
      <c r="R4" s="90"/>
    </row>
    <row r="5" ht="39" customHeight="1" spans="1:18">
      <c r="A5" s="87"/>
      <c r="B5" s="166"/>
      <c r="C5" s="167"/>
      <c r="D5" s="87"/>
      <c r="E5" s="164" t="s">
        <v>108</v>
      </c>
      <c r="F5" s="86" t="s">
        <v>345</v>
      </c>
      <c r="G5" s="86" t="s">
        <v>213</v>
      </c>
      <c r="H5" s="86" t="s">
        <v>214</v>
      </c>
      <c r="I5" s="86" t="s">
        <v>346</v>
      </c>
      <c r="J5" s="86" t="s">
        <v>216</v>
      </c>
      <c r="K5" s="86" t="s">
        <v>212</v>
      </c>
      <c r="L5" s="86" t="s">
        <v>219</v>
      </c>
      <c r="M5" s="86" t="s">
        <v>347</v>
      </c>
      <c r="N5" s="86" t="s">
        <v>222</v>
      </c>
      <c r="O5" s="174" t="s">
        <v>108</v>
      </c>
      <c r="P5" s="84" t="s">
        <v>348</v>
      </c>
      <c r="Q5" s="84" t="s">
        <v>342</v>
      </c>
      <c r="R5" s="90"/>
    </row>
    <row r="6" ht="22.5" customHeight="1" spans="1:18">
      <c r="A6" s="168">
        <v>2200150</v>
      </c>
      <c r="B6" s="88" t="s">
        <v>107</v>
      </c>
      <c r="C6" s="88" t="s">
        <v>89</v>
      </c>
      <c r="D6" s="169">
        <f>E6</f>
        <v>474533</v>
      </c>
      <c r="E6" s="169">
        <f>F6+G6+J6+M6+N6</f>
        <v>474533</v>
      </c>
      <c r="F6" s="169">
        <v>57600</v>
      </c>
      <c r="G6" s="169">
        <v>48000</v>
      </c>
      <c r="H6" s="169"/>
      <c r="I6" s="169"/>
      <c r="J6" s="169">
        <v>96000</v>
      </c>
      <c r="K6" s="169"/>
      <c r="L6" s="169"/>
      <c r="M6" s="169">
        <v>24000</v>
      </c>
      <c r="N6" s="169">
        <v>248933</v>
      </c>
      <c r="O6" s="169"/>
      <c r="P6" s="169"/>
      <c r="Q6" s="169"/>
      <c r="R6" s="90"/>
    </row>
    <row r="7" customFormat="1" ht="22.5" customHeight="1" spans="1:17">
      <c r="A7" s="84"/>
      <c r="B7" s="170"/>
      <c r="C7" s="135" t="s">
        <v>108</v>
      </c>
      <c r="D7" s="169">
        <f>D6</f>
        <v>474533</v>
      </c>
      <c r="E7" s="169">
        <f>E6</f>
        <v>474533</v>
      </c>
      <c r="F7" s="169">
        <f>F6</f>
        <v>57600</v>
      </c>
      <c r="G7" s="169">
        <f>G6</f>
        <v>48000</v>
      </c>
      <c r="H7" s="169"/>
      <c r="I7" s="169"/>
      <c r="J7" s="169">
        <f>J6</f>
        <v>96000</v>
      </c>
      <c r="K7" s="169"/>
      <c r="L7" s="169"/>
      <c r="M7" s="169">
        <f>M6</f>
        <v>24000</v>
      </c>
      <c r="N7" s="169">
        <f>N6</f>
        <v>248933</v>
      </c>
      <c r="O7" s="169"/>
      <c r="P7" s="169"/>
      <c r="Q7" s="169"/>
    </row>
    <row r="8" ht="22.5" customHeight="1" spans="1:18">
      <c r="A8" s="84"/>
      <c r="B8" s="170"/>
      <c r="C8" s="84"/>
      <c r="D8" s="169"/>
      <c r="E8" s="169"/>
      <c r="F8" s="169"/>
      <c r="G8" s="169"/>
      <c r="H8" s="169"/>
      <c r="I8" s="169"/>
      <c r="J8" s="169"/>
      <c r="K8" s="169"/>
      <c r="L8" s="169"/>
      <c r="M8" s="169"/>
      <c r="N8" s="169"/>
      <c r="O8" s="169"/>
      <c r="P8" s="169"/>
      <c r="Q8" s="169"/>
      <c r="R8" s="90"/>
    </row>
    <row r="9" ht="22.5" customHeight="1" spans="1:18">
      <c r="A9" s="84"/>
      <c r="B9" s="170"/>
      <c r="C9" s="84"/>
      <c r="D9" s="169"/>
      <c r="E9" s="169"/>
      <c r="F9" s="169"/>
      <c r="G9" s="169"/>
      <c r="H9" s="169"/>
      <c r="I9" s="169"/>
      <c r="J9" s="169"/>
      <c r="K9" s="169"/>
      <c r="L9" s="169"/>
      <c r="M9" s="169"/>
      <c r="N9" s="169"/>
      <c r="O9" s="169"/>
      <c r="P9" s="169"/>
      <c r="Q9" s="169"/>
      <c r="R9" s="90"/>
    </row>
    <row r="10" ht="22.5" customHeight="1" spans="1:18">
      <c r="A10" s="90"/>
      <c r="B10" s="90"/>
      <c r="C10" s="90"/>
      <c r="D10" s="90"/>
      <c r="E10" s="90"/>
      <c r="F10" s="90"/>
      <c r="G10" s="90"/>
      <c r="H10" s="90"/>
      <c r="I10" s="90"/>
      <c r="J10" s="90"/>
      <c r="K10" s="90"/>
      <c r="L10" s="90"/>
      <c r="M10" s="90"/>
      <c r="N10" s="90"/>
      <c r="O10" s="90"/>
      <c r="P10" s="90"/>
      <c r="Q10" s="90"/>
      <c r="R10" s="90"/>
    </row>
    <row r="11" ht="22.5" customHeight="1" spans="1:18">
      <c r="A11" s="90"/>
      <c r="B11" s="90"/>
      <c r="C11" s="90"/>
      <c r="D11" s="90"/>
      <c r="E11" s="90"/>
      <c r="F11" s="90"/>
      <c r="G11" s="90"/>
      <c r="H11" s="90"/>
      <c r="I11" s="90"/>
      <c r="J11" s="90"/>
      <c r="K11" s="90"/>
      <c r="L11" s="90"/>
      <c r="M11" s="90"/>
      <c r="N11" s="90"/>
      <c r="O11" s="90"/>
      <c r="P11" s="90"/>
      <c r="Q11" s="90"/>
      <c r="R11" s="90"/>
    </row>
    <row r="12" ht="22.5" customHeight="1" spans="1:18">
      <c r="A12" s="90"/>
      <c r="B12" s="90"/>
      <c r="C12" s="90"/>
      <c r="D12" s="90"/>
      <c r="E12" s="90"/>
      <c r="F12" s="90"/>
      <c r="G12" s="90"/>
      <c r="H12" s="90"/>
      <c r="I12" s="90"/>
      <c r="J12" s="90"/>
      <c r="K12" s="90"/>
      <c r="L12" s="90"/>
      <c r="M12" s="90"/>
      <c r="N12" s="90"/>
      <c r="O12" s="90"/>
      <c r="P12" s="90"/>
      <c r="Q12" s="90"/>
      <c r="R12" s="90"/>
    </row>
    <row r="13" ht="22.5" customHeight="1" spans="1:18">
      <c r="A13" s="90"/>
      <c r="B13" s="90"/>
      <c r="C13" s="90"/>
      <c r="D13" s="90"/>
      <c r="E13" s="90"/>
      <c r="F13" s="90"/>
      <c r="G13" s="90"/>
      <c r="H13" s="90"/>
      <c r="I13" s="90"/>
      <c r="J13" s="90"/>
      <c r="K13" s="90"/>
      <c r="L13" s="90"/>
      <c r="M13" s="90"/>
      <c r="N13" s="90"/>
      <c r="O13" s="90"/>
      <c r="P13" s="90"/>
      <c r="Q13" s="90"/>
      <c r="R13" s="90"/>
    </row>
    <row r="14" ht="22.5" customHeight="1" spans="1:18">
      <c r="A14" s="90"/>
      <c r="B14" s="90"/>
      <c r="C14" s="90"/>
      <c r="D14" s="90"/>
      <c r="E14" s="90"/>
      <c r="F14" s="90"/>
      <c r="G14" s="90"/>
      <c r="H14" s="90"/>
      <c r="I14" s="90"/>
      <c r="J14" s="90"/>
      <c r="K14" s="90"/>
      <c r="L14" s="90"/>
      <c r="M14" s="90"/>
      <c r="N14" s="90"/>
      <c r="O14" s="90"/>
      <c r="P14" s="90"/>
      <c r="Q14" s="90"/>
      <c r="R14" s="90"/>
    </row>
    <row r="15" ht="22.5" customHeight="1" spans="1:18">
      <c r="A15" s="90"/>
      <c r="B15" s="90"/>
      <c r="C15" s="90"/>
      <c r="D15" s="90"/>
      <c r="E15" s="90"/>
      <c r="F15" s="90"/>
      <c r="G15" s="90"/>
      <c r="H15" s="90"/>
      <c r="I15" s="90"/>
      <c r="J15" s="90"/>
      <c r="K15" s="90"/>
      <c r="L15" s="90"/>
      <c r="M15" s="90"/>
      <c r="N15" s="90"/>
      <c r="O15" s="90"/>
      <c r="P15" s="90"/>
      <c r="Q15" s="90"/>
      <c r="R15" s="90"/>
    </row>
    <row r="16" ht="22.5" customHeight="1" spans="1:18">
      <c r="A16" s="90"/>
      <c r="B16" s="90"/>
      <c r="C16" s="90"/>
      <c r="D16" s="90"/>
      <c r="E16" s="90"/>
      <c r="F16" s="90"/>
      <c r="G16" s="90"/>
      <c r="H16" s="90"/>
      <c r="I16" s="90"/>
      <c r="J16" s="90"/>
      <c r="K16" s="90"/>
      <c r="L16" s="90"/>
      <c r="M16" s="90"/>
      <c r="N16" s="90"/>
      <c r="O16" s="90"/>
      <c r="P16" s="90"/>
      <c r="Q16" s="90"/>
      <c r="R16" s="90"/>
    </row>
    <row r="17" ht="22.5" customHeight="1" spans="1:18">
      <c r="A17" s="90"/>
      <c r="B17" s="90"/>
      <c r="C17" s="90"/>
      <c r="D17" s="90"/>
      <c r="E17" s="90"/>
      <c r="F17" s="90"/>
      <c r="G17" s="90"/>
      <c r="H17" s="90"/>
      <c r="I17" s="90"/>
      <c r="J17" s="90"/>
      <c r="K17" s="90"/>
      <c r="L17" s="90"/>
      <c r="M17" s="90"/>
      <c r="N17" s="90"/>
      <c r="O17" s="90"/>
      <c r="P17" s="90"/>
      <c r="Q17" s="90"/>
      <c r="R17" s="90"/>
    </row>
    <row r="18" ht="22.5" customHeight="1" spans="1:18">
      <c r="A18" s="90"/>
      <c r="B18" s="90"/>
      <c r="C18" s="90"/>
      <c r="D18" s="90"/>
      <c r="E18" s="90"/>
      <c r="F18" s="90"/>
      <c r="G18" s="90"/>
      <c r="H18" s="90"/>
      <c r="I18" s="90"/>
      <c r="J18" s="90"/>
      <c r="K18" s="90"/>
      <c r="L18" s="90"/>
      <c r="M18" s="90"/>
      <c r="N18" s="90"/>
      <c r="O18" s="90"/>
      <c r="P18" s="90"/>
      <c r="Q18" s="90"/>
      <c r="R18" s="90"/>
    </row>
    <row r="19" ht="22.5" customHeight="1" spans="1:18">
      <c r="A19" s="90"/>
      <c r="B19" s="90"/>
      <c r="C19" s="90"/>
      <c r="D19" s="90"/>
      <c r="E19" s="90"/>
      <c r="F19" s="90"/>
      <c r="G19" s="90"/>
      <c r="H19" s="90"/>
      <c r="I19" s="90"/>
      <c r="J19" s="90"/>
      <c r="K19" s="90"/>
      <c r="L19" s="90"/>
      <c r="M19" s="90"/>
      <c r="N19" s="90"/>
      <c r="O19" s="90"/>
      <c r="P19" s="90"/>
      <c r="Q19" s="90"/>
      <c r="R19" s="90"/>
    </row>
    <row r="20" ht="22.5" customHeight="1" spans="1:18">
      <c r="A20" s="90"/>
      <c r="B20" s="90"/>
      <c r="C20" s="90"/>
      <c r="D20" s="90"/>
      <c r="E20" s="90"/>
      <c r="F20" s="90"/>
      <c r="G20" s="90"/>
      <c r="H20" s="90"/>
      <c r="I20" s="90"/>
      <c r="J20" s="90"/>
      <c r="K20" s="90"/>
      <c r="L20" s="90"/>
      <c r="M20" s="90"/>
      <c r="N20" s="90"/>
      <c r="O20" s="90"/>
      <c r="P20" s="90"/>
      <c r="Q20" s="90"/>
      <c r="R20" s="90"/>
    </row>
    <row r="21" ht="22.5" customHeight="1" spans="1:18">
      <c r="A21" s="90"/>
      <c r="B21" s="90"/>
      <c r="C21" s="90"/>
      <c r="D21" s="90"/>
      <c r="E21" s="90"/>
      <c r="F21" s="90"/>
      <c r="G21" s="90"/>
      <c r="H21" s="90"/>
      <c r="I21" s="90"/>
      <c r="J21" s="90"/>
      <c r="K21" s="90"/>
      <c r="L21" s="90"/>
      <c r="M21" s="90"/>
      <c r="N21" s="90"/>
      <c r="O21" s="90"/>
      <c r="P21" s="90"/>
      <c r="Q21" s="90"/>
      <c r="R21" s="90"/>
    </row>
    <row r="22" ht="22.5" customHeight="1" spans="1:18">
      <c r="A22" s="90"/>
      <c r="B22" s="90"/>
      <c r="C22" s="90"/>
      <c r="D22" s="90"/>
      <c r="E22" s="90"/>
      <c r="F22" s="90"/>
      <c r="G22" s="90"/>
      <c r="H22" s="90"/>
      <c r="I22" s="90"/>
      <c r="J22" s="90"/>
      <c r="K22" s="90"/>
      <c r="L22" s="90"/>
      <c r="M22" s="90"/>
      <c r="N22" s="90"/>
      <c r="O22" s="90"/>
      <c r="P22" s="90"/>
      <c r="Q22" s="90"/>
      <c r="R22" s="90"/>
    </row>
    <row r="23" ht="22.5" customHeight="1" spans="1:18">
      <c r="A23" s="90"/>
      <c r="B23" s="90"/>
      <c r="C23" s="90"/>
      <c r="D23" s="90"/>
      <c r="E23" s="90"/>
      <c r="F23" s="90"/>
      <c r="G23" s="90"/>
      <c r="H23" s="90"/>
      <c r="I23" s="90"/>
      <c r="J23" s="90"/>
      <c r="K23" s="90"/>
      <c r="L23" s="90"/>
      <c r="M23" s="90"/>
      <c r="N23" s="90"/>
      <c r="O23" s="90"/>
      <c r="P23" s="90"/>
      <c r="Q23" s="90"/>
      <c r="R23" s="90"/>
    </row>
    <row r="24" ht="22.5" customHeight="1" spans="1:18">
      <c r="A24" s="90"/>
      <c r="B24" s="90"/>
      <c r="C24" s="90"/>
      <c r="D24" s="90"/>
      <c r="E24" s="90"/>
      <c r="F24" s="90"/>
      <c r="G24" s="90"/>
      <c r="H24" s="90"/>
      <c r="I24" s="90"/>
      <c r="J24" s="90"/>
      <c r="K24" s="90"/>
      <c r="L24" s="90"/>
      <c r="M24" s="90"/>
      <c r="N24" s="90"/>
      <c r="O24" s="90"/>
      <c r="P24" s="90"/>
      <c r="Q24" s="90"/>
      <c r="R24" s="90"/>
    </row>
    <row r="25" ht="22.5" customHeight="1" spans="1:18">
      <c r="A25" s="90"/>
      <c r="B25" s="90"/>
      <c r="C25" s="90"/>
      <c r="D25" s="90"/>
      <c r="E25" s="90"/>
      <c r="F25" s="90"/>
      <c r="G25" s="90"/>
      <c r="H25" s="90"/>
      <c r="I25" s="90"/>
      <c r="J25" s="90"/>
      <c r="K25" s="90"/>
      <c r="L25" s="90"/>
      <c r="M25" s="90"/>
      <c r="N25" s="90"/>
      <c r="O25" s="90"/>
      <c r="P25" s="90"/>
      <c r="Q25" s="90"/>
      <c r="R25" s="9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R13"/>
  <sheetViews>
    <sheetView showGridLines="0" workbookViewId="0">
      <selection activeCell="A2" sqref="A2:N2"/>
    </sheetView>
  </sheetViews>
  <sheetFormatPr defaultColWidth="9.16666666666667" defaultRowHeight="12.75"/>
  <cols>
    <col min="1" max="1" width="13.5" style="79" customWidth="1"/>
    <col min="2" max="2" width="25.5" style="79" customWidth="1"/>
    <col min="3" max="3" width="18.1666666666667" style="79" customWidth="1"/>
    <col min="4" max="4" width="12.6666666666667" style="79" customWidth="1"/>
    <col min="5" max="5" width="17.5" style="79" customWidth="1"/>
    <col min="6" max="6" width="12.3333333333333" style="79" customWidth="1"/>
    <col min="7" max="7" width="17" style="79" customWidth="1"/>
    <col min="8" max="8" width="12.6666666666667" style="79" customWidth="1"/>
    <col min="9" max="9" width="13.6666666666667" style="79" customWidth="1"/>
    <col min="10" max="10" width="12.6666666666667" style="79" customWidth="1"/>
    <col min="11" max="11" width="12.8333333333333" style="79" customWidth="1"/>
    <col min="12" max="12" width="11.6666666666667" style="79" customWidth="1"/>
    <col min="13" max="13" width="12.8333333333333" style="79" customWidth="1"/>
    <col min="14" max="14" width="14.5" style="79" customWidth="1"/>
    <col min="15" max="16" width="6.66666666666667" style="79" customWidth="1"/>
    <col min="17" max="16384" width="9.16666666666667" style="79"/>
  </cols>
  <sheetData>
    <row r="1" ht="23.1" customHeight="1" spans="1:16">
      <c r="A1" s="235"/>
      <c r="B1" s="285"/>
      <c r="C1" s="285"/>
      <c r="D1" s="285"/>
      <c r="E1" s="285"/>
      <c r="F1" s="285"/>
      <c r="G1" s="285"/>
      <c r="H1" s="202"/>
      <c r="I1" s="202"/>
      <c r="J1" s="202"/>
      <c r="K1" s="285"/>
      <c r="L1" s="235"/>
      <c r="M1" s="235"/>
      <c r="N1" s="285" t="s">
        <v>87</v>
      </c>
      <c r="O1" s="235"/>
      <c r="P1" s="235"/>
    </row>
    <row r="2" ht="23.1" customHeight="1" spans="1:16">
      <c r="A2" s="249" t="s">
        <v>88</v>
      </c>
      <c r="B2" s="249"/>
      <c r="C2" s="249"/>
      <c r="D2" s="249"/>
      <c r="E2" s="249"/>
      <c r="F2" s="249"/>
      <c r="G2" s="249"/>
      <c r="H2" s="249"/>
      <c r="I2" s="249"/>
      <c r="J2" s="249"/>
      <c r="K2" s="249"/>
      <c r="L2" s="249"/>
      <c r="M2" s="249"/>
      <c r="N2" s="249"/>
      <c r="O2" s="235"/>
      <c r="P2" s="235"/>
    </row>
    <row r="3" ht="23.1" customHeight="1" spans="1:16">
      <c r="A3" s="263" t="s">
        <v>89</v>
      </c>
      <c r="B3" s="354"/>
      <c r="C3" s="351"/>
      <c r="D3" s="230"/>
      <c r="E3" s="230"/>
      <c r="F3" s="248" t="s">
        <v>4</v>
      </c>
      <c r="G3" s="248"/>
      <c r="H3" s="202"/>
      <c r="I3" s="202"/>
      <c r="J3" s="202"/>
      <c r="K3" s="351"/>
      <c r="L3" s="235"/>
      <c r="M3" s="244" t="s">
        <v>90</v>
      </c>
      <c r="N3" s="244"/>
      <c r="O3" s="235"/>
      <c r="P3" s="235"/>
    </row>
    <row r="4" ht="23.1" customHeight="1" spans="1:16">
      <c r="A4" s="89" t="s">
        <v>91</v>
      </c>
      <c r="B4" s="89" t="s">
        <v>92</v>
      </c>
      <c r="C4" s="252" t="s">
        <v>93</v>
      </c>
      <c r="D4" s="193" t="s">
        <v>94</v>
      </c>
      <c r="E4" s="193"/>
      <c r="F4" s="193"/>
      <c r="G4" s="221" t="s">
        <v>95</v>
      </c>
      <c r="H4" s="193" t="s">
        <v>96</v>
      </c>
      <c r="I4" s="193" t="s">
        <v>97</v>
      </c>
      <c r="J4" s="193"/>
      <c r="K4" s="89" t="s">
        <v>98</v>
      </c>
      <c r="L4" s="89" t="s">
        <v>99</v>
      </c>
      <c r="M4" s="168" t="s">
        <v>100</v>
      </c>
      <c r="N4" s="195" t="s">
        <v>101</v>
      </c>
      <c r="O4" s="235"/>
      <c r="P4" s="235"/>
    </row>
    <row r="5" ht="46.5" customHeight="1" spans="1:16">
      <c r="A5" s="89"/>
      <c r="B5" s="89"/>
      <c r="C5" s="89"/>
      <c r="D5" s="266" t="s">
        <v>102</v>
      </c>
      <c r="E5" s="356" t="s">
        <v>103</v>
      </c>
      <c r="F5" s="240" t="s">
        <v>104</v>
      </c>
      <c r="G5" s="193"/>
      <c r="H5" s="193"/>
      <c r="I5" s="193"/>
      <c r="J5" s="193"/>
      <c r="K5" s="89"/>
      <c r="L5" s="89"/>
      <c r="M5" s="89"/>
      <c r="N5" s="193"/>
      <c r="O5" s="235"/>
      <c r="P5" s="235"/>
    </row>
    <row r="6" ht="46.5" customHeight="1" spans="1:16">
      <c r="A6" s="89"/>
      <c r="B6" s="89"/>
      <c r="C6" s="89"/>
      <c r="D6" s="216"/>
      <c r="E6" s="252"/>
      <c r="F6" s="237"/>
      <c r="G6" s="193"/>
      <c r="H6" s="193"/>
      <c r="I6" s="193" t="s">
        <v>105</v>
      </c>
      <c r="J6" s="193" t="s">
        <v>106</v>
      </c>
      <c r="K6" s="89"/>
      <c r="L6" s="89"/>
      <c r="M6" s="89"/>
      <c r="N6" s="193"/>
      <c r="O6" s="235"/>
      <c r="P6" s="235"/>
    </row>
    <row r="7" s="180" customFormat="1" ht="29.25" customHeight="1" spans="1:18">
      <c r="A7" s="88" t="s">
        <v>107</v>
      </c>
      <c r="B7" s="88" t="s">
        <v>89</v>
      </c>
      <c r="C7" s="355">
        <f>E7+L7+G7+N7</f>
        <v>5879403</v>
      </c>
      <c r="D7" s="355"/>
      <c r="E7" s="355">
        <v>4389403</v>
      </c>
      <c r="F7" s="355"/>
      <c r="G7" s="355">
        <v>1410000</v>
      </c>
      <c r="H7" s="355"/>
      <c r="I7" s="291"/>
      <c r="J7" s="291"/>
      <c r="K7" s="253"/>
      <c r="L7" s="253">
        <v>0</v>
      </c>
      <c r="M7" s="253"/>
      <c r="N7" s="253">
        <v>80000</v>
      </c>
      <c r="O7" s="79"/>
      <c r="P7" s="79"/>
      <c r="Q7" s="79"/>
      <c r="R7" s="79"/>
    </row>
    <row r="8" ht="29.25" customHeight="1" spans="1:16">
      <c r="A8" s="88"/>
      <c r="B8" s="88" t="s">
        <v>108</v>
      </c>
      <c r="C8" s="355">
        <f>C7</f>
        <v>5879403</v>
      </c>
      <c r="D8" s="355"/>
      <c r="E8" s="355">
        <v>4389403</v>
      </c>
      <c r="F8" s="355"/>
      <c r="G8" s="355">
        <f>G7</f>
        <v>1410000</v>
      </c>
      <c r="H8" s="355"/>
      <c r="I8" s="291"/>
      <c r="J8" s="291"/>
      <c r="K8" s="253"/>
      <c r="L8" s="253">
        <v>0</v>
      </c>
      <c r="M8" s="253"/>
      <c r="N8" s="253">
        <f>N7</f>
        <v>80000</v>
      </c>
      <c r="O8" s="235"/>
      <c r="P8" s="235"/>
    </row>
    <row r="9" ht="29.25" customHeight="1" spans="1:16">
      <c r="A9" s="88"/>
      <c r="B9" s="88"/>
      <c r="C9" s="253"/>
      <c r="D9" s="253"/>
      <c r="E9" s="253"/>
      <c r="F9" s="253"/>
      <c r="G9" s="253"/>
      <c r="H9" s="253"/>
      <c r="I9" s="291"/>
      <c r="J9" s="291"/>
      <c r="K9" s="253"/>
      <c r="L9" s="253"/>
      <c r="M9" s="253"/>
      <c r="N9" s="253"/>
      <c r="O9" s="235"/>
      <c r="P9" s="235"/>
    </row>
    <row r="10" ht="23.1" customHeight="1" spans="1:16">
      <c r="A10" s="235"/>
      <c r="B10" s="235"/>
      <c r="C10" s="235"/>
      <c r="D10" s="235"/>
      <c r="E10" s="235"/>
      <c r="F10" s="235"/>
      <c r="G10" s="235"/>
      <c r="H10" s="202"/>
      <c r="I10" s="202"/>
      <c r="J10" s="202"/>
      <c r="K10" s="235"/>
      <c r="L10" s="235"/>
      <c r="M10" s="235"/>
      <c r="N10" s="235"/>
      <c r="O10" s="235"/>
      <c r="P10" s="235"/>
    </row>
    <row r="11" ht="23.1" customHeight="1" spans="1:16">
      <c r="A11" s="235"/>
      <c r="B11" s="235"/>
      <c r="C11" s="235"/>
      <c r="D11" s="235"/>
      <c r="E11" s="235"/>
      <c r="F11" s="235"/>
      <c r="G11" s="235"/>
      <c r="H11" s="202"/>
      <c r="I11" s="202"/>
      <c r="J11" s="202"/>
      <c r="K11" s="235"/>
      <c r="L11" s="235"/>
      <c r="M11" s="235"/>
      <c r="N11" s="235"/>
      <c r="O11" s="235"/>
      <c r="P11" s="235"/>
    </row>
    <row r="12" ht="23.1" customHeight="1" spans="1:16">
      <c r="A12" s="235"/>
      <c r="B12" s="235"/>
      <c r="C12" s="235"/>
      <c r="D12" s="235"/>
      <c r="E12" s="235"/>
      <c r="F12" s="235"/>
      <c r="G12" s="235"/>
      <c r="H12" s="202"/>
      <c r="I12" s="202"/>
      <c r="J12" s="202"/>
      <c r="K12" s="235"/>
      <c r="L12" s="235"/>
      <c r="M12" s="235"/>
      <c r="N12" s="235"/>
      <c r="O12" s="235"/>
      <c r="P12" s="235"/>
    </row>
    <row r="13" ht="23.1" customHeight="1" spans="1:16">
      <c r="A13" s="235"/>
      <c r="B13" s="235"/>
      <c r="C13" s="235"/>
      <c r="D13" s="235"/>
      <c r="E13" s="235"/>
      <c r="F13" s="235"/>
      <c r="G13" s="235"/>
      <c r="H13" s="202"/>
      <c r="I13" s="202"/>
      <c r="J13" s="202"/>
      <c r="K13" s="235"/>
      <c r="L13" s="235"/>
      <c r="M13" s="235"/>
      <c r="N13" s="235"/>
      <c r="O13" s="235"/>
      <c r="P13" s="235"/>
    </row>
  </sheetData>
  <sheetProtection formatCells="0" formatColumns="0" formatRows="0"/>
  <mergeCells count="18">
    <mergeCell ref="A2:N2"/>
    <mergeCell ref="A3:B3"/>
    <mergeCell ref="F3:G3"/>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F11" sqref="F11"/>
    </sheetView>
  </sheetViews>
  <sheetFormatPr defaultColWidth="9.16666666666667" defaultRowHeight="12.75"/>
  <cols>
    <col min="1" max="2" width="15.3333333333333" customWidth="1"/>
    <col min="3" max="3" width="49.5" customWidth="1"/>
    <col min="4" max="4" width="18.1666666666667" customWidth="1"/>
    <col min="5" max="9" width="17.3333333333333" customWidth="1"/>
  </cols>
  <sheetData>
    <row r="1" ht="22.5" customHeight="1" spans="1:9">
      <c r="A1" s="147"/>
      <c r="B1" s="148"/>
      <c r="C1" s="80"/>
      <c r="D1" s="80"/>
      <c r="E1" s="80"/>
      <c r="F1" s="80"/>
      <c r="G1" s="80"/>
      <c r="H1" s="80"/>
      <c r="I1" s="158" t="s">
        <v>349</v>
      </c>
    </row>
    <row r="2" ht="22.5" customHeight="1" spans="1:9">
      <c r="A2" s="81" t="s">
        <v>350</v>
      </c>
      <c r="B2" s="81"/>
      <c r="C2" s="81"/>
      <c r="D2" s="81"/>
      <c r="E2" s="81"/>
      <c r="F2" s="81"/>
      <c r="G2" s="81"/>
      <c r="H2" s="81"/>
      <c r="I2" s="81"/>
    </row>
    <row r="3" ht="22.5" customHeight="1" spans="1:9">
      <c r="A3" s="149" t="s">
        <v>89</v>
      </c>
      <c r="B3" s="149"/>
      <c r="C3" s="150"/>
      <c r="D3" s="150" t="s">
        <v>4</v>
      </c>
      <c r="E3" s="150"/>
      <c r="F3" s="155"/>
      <c r="G3" s="155"/>
      <c r="H3" s="155"/>
      <c r="I3" s="159" t="s">
        <v>90</v>
      </c>
    </row>
    <row r="4" ht="22.5" customHeight="1" spans="1:9">
      <c r="A4" s="87" t="s">
        <v>111</v>
      </c>
      <c r="B4" s="87" t="s">
        <v>91</v>
      </c>
      <c r="C4" s="85" t="s">
        <v>112</v>
      </c>
      <c r="D4" s="151" t="s">
        <v>93</v>
      </c>
      <c r="E4" s="156" t="s">
        <v>351</v>
      </c>
      <c r="F4" s="157" t="s">
        <v>232</v>
      </c>
      <c r="G4" s="157" t="s">
        <v>234</v>
      </c>
      <c r="H4" s="157" t="s">
        <v>352</v>
      </c>
      <c r="I4" s="157" t="s">
        <v>235</v>
      </c>
    </row>
    <row r="5" ht="38.25" customHeight="1" spans="1:9">
      <c r="A5" s="87"/>
      <c r="B5" s="87"/>
      <c r="C5" s="87"/>
      <c r="D5" s="152"/>
      <c r="E5" s="157"/>
      <c r="F5" s="157"/>
      <c r="G5" s="157"/>
      <c r="H5" s="157"/>
      <c r="I5" s="157"/>
    </row>
    <row r="6" s="79" customFormat="1" ht="22.5" customHeight="1" spans="1:9">
      <c r="A6" s="87"/>
      <c r="B6" s="153"/>
      <c r="C6" s="87"/>
      <c r="D6" s="154"/>
      <c r="E6" s="154"/>
      <c r="F6" s="154"/>
      <c r="G6" s="154"/>
      <c r="H6" s="154"/>
      <c r="I6" s="154"/>
    </row>
    <row r="7" ht="27" customHeight="1"/>
    <row r="8" ht="22.5" customHeight="1" spans="1:9">
      <c r="A8" s="90"/>
      <c r="B8" s="90"/>
      <c r="C8" s="90"/>
      <c r="D8" s="90"/>
      <c r="E8" s="90"/>
      <c r="F8" s="90"/>
      <c r="G8" s="90"/>
      <c r="H8" s="90"/>
      <c r="I8" s="90"/>
    </row>
    <row r="9" ht="22.5" customHeight="1" spans="1:9">
      <c r="A9" s="90"/>
      <c r="B9" s="90"/>
      <c r="C9" s="90"/>
      <c r="D9" s="90"/>
      <c r="E9" s="90"/>
      <c r="F9" s="90"/>
      <c r="G9" s="90"/>
      <c r="H9" s="90"/>
      <c r="I9" s="90"/>
    </row>
    <row r="10" ht="22.5" customHeight="1" spans="1:12">
      <c r="A10" s="90"/>
      <c r="B10" s="90"/>
      <c r="C10" s="90"/>
      <c r="D10" s="90"/>
      <c r="E10" s="90"/>
      <c r="F10" s="90"/>
      <c r="G10" s="90"/>
      <c r="H10" s="90"/>
      <c r="I10" s="90"/>
      <c r="K10" s="79"/>
      <c r="L10" s="79"/>
    </row>
    <row r="11" ht="22.5" customHeight="1" spans="1:12">
      <c r="A11" s="90"/>
      <c r="B11" s="90"/>
      <c r="C11" s="90"/>
      <c r="D11" s="90"/>
      <c r="E11" s="90"/>
      <c r="F11" s="90"/>
      <c r="G11" s="90"/>
      <c r="H11" s="90"/>
      <c r="I11" s="90"/>
      <c r="J11" s="79"/>
      <c r="L11" s="79"/>
    </row>
    <row r="12" ht="22.5" customHeight="1" spans="1:12">
      <c r="A12" s="90"/>
      <c r="B12" s="90"/>
      <c r="C12" s="90"/>
      <c r="D12" s="90"/>
      <c r="E12" s="90"/>
      <c r="F12" s="90"/>
      <c r="G12" s="90"/>
      <c r="H12" s="90"/>
      <c r="I12" s="90"/>
      <c r="K12" s="79"/>
      <c r="L12" s="79"/>
    </row>
    <row r="13" ht="22.5" customHeight="1" spans="1:11">
      <c r="A13" s="90"/>
      <c r="B13" s="90"/>
      <c r="C13" s="90"/>
      <c r="D13" s="90"/>
      <c r="E13" s="90"/>
      <c r="F13" s="90"/>
      <c r="G13" s="90"/>
      <c r="H13" s="90"/>
      <c r="I13" s="90"/>
      <c r="J13" s="79"/>
      <c r="K13" s="79"/>
    </row>
    <row r="14" ht="22.5" customHeight="1" spans="1:9">
      <c r="A14" s="90"/>
      <c r="B14" s="90"/>
      <c r="C14" s="90"/>
      <c r="D14" s="90"/>
      <c r="E14" s="90"/>
      <c r="F14" s="90"/>
      <c r="G14" s="90"/>
      <c r="H14" s="90"/>
      <c r="I14" s="90"/>
    </row>
    <row r="15" ht="22.5" customHeight="1" spans="1:9">
      <c r="A15" s="90"/>
      <c r="B15" s="90"/>
      <c r="C15" s="90"/>
      <c r="D15" s="90"/>
      <c r="E15" s="90"/>
      <c r="F15" s="90"/>
      <c r="G15" s="90"/>
      <c r="H15" s="90"/>
      <c r="I15" s="90"/>
    </row>
    <row r="16" ht="22.5" customHeight="1" spans="1:9">
      <c r="A16" s="90"/>
      <c r="B16" s="90"/>
      <c r="C16" s="90"/>
      <c r="D16" s="90"/>
      <c r="E16" s="90"/>
      <c r="F16" s="90"/>
      <c r="G16" s="90"/>
      <c r="H16" s="90"/>
      <c r="I16" s="90"/>
    </row>
    <row r="17" ht="22.5" customHeight="1" spans="1:9">
      <c r="A17" s="90"/>
      <c r="B17" s="90"/>
      <c r="C17" s="90"/>
      <c r="D17" s="90"/>
      <c r="E17" s="90"/>
      <c r="F17" s="90"/>
      <c r="G17" s="90"/>
      <c r="H17" s="90"/>
      <c r="I17" s="90"/>
    </row>
    <row r="18" ht="22.5" customHeight="1" spans="1:9">
      <c r="A18" s="90"/>
      <c r="B18" s="90"/>
      <c r="C18" s="90"/>
      <c r="D18" s="90"/>
      <c r="E18" s="90"/>
      <c r="F18" s="90"/>
      <c r="G18" s="90"/>
      <c r="H18" s="90"/>
      <c r="I18" s="90"/>
    </row>
    <row r="19" ht="22.5" customHeight="1" spans="1:9">
      <c r="A19" s="90"/>
      <c r="B19" s="90"/>
      <c r="C19" s="90"/>
      <c r="D19" s="90"/>
      <c r="E19" s="90"/>
      <c r="F19" s="90"/>
      <c r="G19" s="90"/>
      <c r="H19" s="90"/>
      <c r="I19" s="90"/>
    </row>
    <row r="20" ht="22.5" customHeight="1" spans="1:9">
      <c r="A20" s="90"/>
      <c r="B20" s="90"/>
      <c r="C20" s="90"/>
      <c r="D20" s="90"/>
      <c r="E20" s="90"/>
      <c r="F20" s="90"/>
      <c r="G20" s="90"/>
      <c r="H20" s="90"/>
      <c r="I20" s="90"/>
    </row>
    <row r="21" ht="22.5" customHeight="1" spans="1:9">
      <c r="A21" s="90"/>
      <c r="B21" s="90"/>
      <c r="C21" s="90"/>
      <c r="D21" s="90"/>
      <c r="E21" s="90"/>
      <c r="F21" s="90"/>
      <c r="G21" s="90"/>
      <c r="H21" s="90"/>
      <c r="I21" s="90"/>
    </row>
    <row r="22" ht="22.5" customHeight="1" spans="1:9">
      <c r="A22" s="90"/>
      <c r="B22" s="90"/>
      <c r="C22" s="90"/>
      <c r="D22" s="90"/>
      <c r="E22" s="90"/>
      <c r="F22" s="90"/>
      <c r="G22" s="90"/>
      <c r="H22" s="90"/>
      <c r="I22" s="90"/>
    </row>
    <row r="23" ht="22.5" customHeight="1" spans="1:9">
      <c r="A23" s="90"/>
      <c r="B23" s="90"/>
      <c r="C23" s="90"/>
      <c r="D23" s="90"/>
      <c r="E23" s="90"/>
      <c r="F23" s="90"/>
      <c r="G23" s="90"/>
      <c r="H23" s="90"/>
      <c r="I23" s="90"/>
    </row>
    <row r="24" ht="22.5" customHeight="1" spans="1:9">
      <c r="A24" s="90"/>
      <c r="B24" s="90"/>
      <c r="C24" s="90"/>
      <c r="D24" s="90"/>
      <c r="E24" s="90"/>
      <c r="F24" s="90"/>
      <c r="G24" s="90"/>
      <c r="H24" s="90"/>
      <c r="I24" s="90"/>
    </row>
  </sheetData>
  <sheetProtection formatCells="0" formatColumns="0" formatRows="0"/>
  <mergeCells count="10">
    <mergeCell ref="A3:B3"/>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H13" sqref="H13"/>
    </sheetView>
  </sheetViews>
  <sheetFormatPr defaultColWidth="9.16666666666667" defaultRowHeight="12.75" customHeight="1"/>
  <cols>
    <col min="1" max="2" width="16.3333333333333" style="79" customWidth="1"/>
    <col min="3" max="3" width="35.5" style="79" customWidth="1"/>
    <col min="4" max="4" width="16.5" style="79" customWidth="1"/>
    <col min="5" max="5" width="12.3333333333333" style="79" customWidth="1"/>
    <col min="6" max="6" width="13.5" style="79" customWidth="1"/>
    <col min="7" max="16" width="12.3333333333333" style="79" customWidth="1"/>
    <col min="17" max="16384" width="9.16666666666667" style="79"/>
  </cols>
  <sheetData>
    <row r="1" ht="23.25" customHeight="1" spans="1:18">
      <c r="A1" s="80"/>
      <c r="B1" s="80"/>
      <c r="C1" s="80"/>
      <c r="D1" s="80"/>
      <c r="E1" s="80"/>
      <c r="F1" s="80"/>
      <c r="G1" s="80"/>
      <c r="H1" s="80"/>
      <c r="I1" s="80"/>
      <c r="J1" s="80"/>
      <c r="K1" s="80"/>
      <c r="L1" s="80"/>
      <c r="M1" s="80"/>
      <c r="N1" s="80"/>
      <c r="P1" s="71" t="s">
        <v>353</v>
      </c>
      <c r="Q1" s="90"/>
      <c r="R1" s="90"/>
    </row>
    <row r="2" ht="23.25" customHeight="1" spans="1:18">
      <c r="A2" s="81" t="s">
        <v>354</v>
      </c>
      <c r="B2" s="81"/>
      <c r="C2" s="81"/>
      <c r="D2" s="81"/>
      <c r="E2" s="81"/>
      <c r="F2" s="81"/>
      <c r="G2" s="81"/>
      <c r="H2" s="81"/>
      <c r="I2" s="81"/>
      <c r="J2" s="81"/>
      <c r="K2" s="81"/>
      <c r="L2" s="81"/>
      <c r="M2" s="81"/>
      <c r="N2" s="81"/>
      <c r="O2" s="81"/>
      <c r="P2" s="81"/>
      <c r="Q2" s="90"/>
      <c r="R2" s="90"/>
    </row>
    <row r="3" ht="23.25" customHeight="1" spans="1:18">
      <c r="A3" s="131" t="s">
        <v>89</v>
      </c>
      <c r="B3" s="132"/>
      <c r="C3" s="83"/>
      <c r="D3" s="83"/>
      <c r="E3" s="83"/>
      <c r="F3" s="83"/>
      <c r="G3" s="83" t="s">
        <v>4</v>
      </c>
      <c r="H3" s="83"/>
      <c r="I3" s="80"/>
      <c r="J3" s="80"/>
      <c r="K3" s="80"/>
      <c r="L3" s="80"/>
      <c r="M3" s="80"/>
      <c r="N3" s="80"/>
      <c r="P3" s="95" t="s">
        <v>90</v>
      </c>
      <c r="Q3" s="90"/>
      <c r="R3" s="90"/>
    </row>
    <row r="4" ht="25.5" customHeight="1" spans="1:18">
      <c r="A4" s="86" t="s">
        <v>111</v>
      </c>
      <c r="B4" s="86" t="s">
        <v>91</v>
      </c>
      <c r="C4" s="85" t="s">
        <v>112</v>
      </c>
      <c r="D4" s="86" t="s">
        <v>113</v>
      </c>
      <c r="E4" s="91" t="s">
        <v>257</v>
      </c>
      <c r="F4" s="92" t="s">
        <v>258</v>
      </c>
      <c r="G4" s="91" t="s">
        <v>259</v>
      </c>
      <c r="H4" s="91" t="s">
        <v>260</v>
      </c>
      <c r="I4" s="93" t="s">
        <v>261</v>
      </c>
      <c r="J4" s="93" t="s">
        <v>262</v>
      </c>
      <c r="K4" s="93" t="s">
        <v>168</v>
      </c>
      <c r="L4" s="93" t="s">
        <v>263</v>
      </c>
      <c r="M4" s="93" t="s">
        <v>161</v>
      </c>
      <c r="N4" s="93" t="s">
        <v>169</v>
      </c>
      <c r="O4" s="93" t="s">
        <v>164</v>
      </c>
      <c r="P4" s="84" t="s">
        <v>170</v>
      </c>
      <c r="Q4" s="96"/>
      <c r="R4" s="96"/>
    </row>
    <row r="5" ht="14.25" customHeight="1" spans="1:18">
      <c r="A5" s="84"/>
      <c r="B5" s="84"/>
      <c r="C5" s="87"/>
      <c r="D5" s="84"/>
      <c r="E5" s="93"/>
      <c r="F5" s="94"/>
      <c r="G5" s="93"/>
      <c r="H5" s="93"/>
      <c r="I5" s="93"/>
      <c r="J5" s="93"/>
      <c r="K5" s="93"/>
      <c r="L5" s="93"/>
      <c r="M5" s="93"/>
      <c r="N5" s="93"/>
      <c r="O5" s="93"/>
      <c r="P5" s="84"/>
      <c r="Q5" s="96"/>
      <c r="R5" s="96"/>
    </row>
    <row r="6" ht="14.25" customHeight="1" spans="1:18">
      <c r="A6" s="84"/>
      <c r="B6" s="84"/>
      <c r="C6" s="87"/>
      <c r="D6" s="84"/>
      <c r="E6" s="93"/>
      <c r="F6" s="94"/>
      <c r="G6" s="93"/>
      <c r="H6" s="93"/>
      <c r="I6" s="93"/>
      <c r="J6" s="93"/>
      <c r="K6" s="93"/>
      <c r="L6" s="93"/>
      <c r="M6" s="93"/>
      <c r="N6" s="93"/>
      <c r="O6" s="93"/>
      <c r="P6" s="84"/>
      <c r="Q6" s="96"/>
      <c r="R6" s="96"/>
    </row>
    <row r="7" ht="23.25" customHeight="1" spans="1:18">
      <c r="A7" s="139">
        <v>2200150</v>
      </c>
      <c r="B7" s="139">
        <v>401006</v>
      </c>
      <c r="C7" s="140" t="s">
        <v>355</v>
      </c>
      <c r="D7" s="141">
        <f>F7</f>
        <v>1410000</v>
      </c>
      <c r="E7" s="143"/>
      <c r="F7" s="144">
        <v>1410000</v>
      </c>
      <c r="G7" s="145"/>
      <c r="H7" s="145"/>
      <c r="I7" s="145"/>
      <c r="J7" s="145"/>
      <c r="K7" s="145"/>
      <c r="L7" s="145"/>
      <c r="M7" s="145"/>
      <c r="N7" s="145"/>
      <c r="O7" s="145"/>
      <c r="P7" s="139"/>
      <c r="Q7" s="90"/>
      <c r="R7" s="90"/>
    </row>
    <row r="8" customFormat="1" ht="27.75" customHeight="1" spans="1:16">
      <c r="A8" s="134"/>
      <c r="B8" s="134"/>
      <c r="C8" s="135" t="s">
        <v>108</v>
      </c>
      <c r="D8" s="142">
        <f t="shared" ref="D8:F8" si="0">D7</f>
        <v>1410000</v>
      </c>
      <c r="E8" s="142"/>
      <c r="F8" s="146">
        <f t="shared" si="0"/>
        <v>1410000</v>
      </c>
      <c r="G8" s="134"/>
      <c r="H8" s="134"/>
      <c r="I8" s="134"/>
      <c r="J8" s="134"/>
      <c r="K8" s="134"/>
      <c r="L8" s="134"/>
      <c r="M8" s="134"/>
      <c r="N8" s="134"/>
      <c r="O8" s="134"/>
      <c r="P8" s="134"/>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7">
    <mergeCell ref="A3:B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L12" sqref="L12"/>
    </sheetView>
  </sheetViews>
  <sheetFormatPr defaultColWidth="9.16666666666667" defaultRowHeight="12.75" customHeight="1"/>
  <cols>
    <col min="1" max="2" width="16.3333333333333" style="79" customWidth="1"/>
    <col min="3" max="3" width="35.5" style="79" customWidth="1"/>
    <col min="4" max="4" width="16.5" style="79" customWidth="1"/>
    <col min="5" max="16" width="12.3333333333333" style="79" customWidth="1"/>
    <col min="17" max="16384" width="9.16666666666667" style="79"/>
  </cols>
  <sheetData>
    <row r="1" ht="23.25" customHeight="1" spans="1:18">
      <c r="A1" s="80"/>
      <c r="B1" s="80"/>
      <c r="C1" s="80"/>
      <c r="D1" s="80"/>
      <c r="E1" s="80"/>
      <c r="F1" s="80"/>
      <c r="G1" s="80"/>
      <c r="H1" s="80"/>
      <c r="I1" s="80"/>
      <c r="J1" s="80"/>
      <c r="K1" s="80"/>
      <c r="L1" s="80"/>
      <c r="M1" s="80"/>
      <c r="N1" s="80"/>
      <c r="P1" s="71" t="s">
        <v>356</v>
      </c>
      <c r="Q1" s="90"/>
      <c r="R1" s="90"/>
    </row>
    <row r="2" ht="23.25" customHeight="1" spans="1:18">
      <c r="A2" s="81" t="s">
        <v>357</v>
      </c>
      <c r="B2" s="81"/>
      <c r="C2" s="81"/>
      <c r="D2" s="81"/>
      <c r="E2" s="81"/>
      <c r="F2" s="81"/>
      <c r="G2" s="81"/>
      <c r="H2" s="81"/>
      <c r="I2" s="81"/>
      <c r="J2" s="81"/>
      <c r="K2" s="81"/>
      <c r="L2" s="81"/>
      <c r="M2" s="81"/>
      <c r="N2" s="81"/>
      <c r="O2" s="81"/>
      <c r="P2" s="81"/>
      <c r="Q2" s="90"/>
      <c r="R2" s="90"/>
    </row>
    <row r="3" ht="23.25" customHeight="1" spans="1:18">
      <c r="A3" s="131" t="s">
        <v>89</v>
      </c>
      <c r="B3" s="132"/>
      <c r="C3" s="83"/>
      <c r="D3" s="83"/>
      <c r="E3" s="83"/>
      <c r="F3" s="83"/>
      <c r="G3" s="83" t="s">
        <v>4</v>
      </c>
      <c r="H3" s="83"/>
      <c r="I3" s="80"/>
      <c r="J3" s="80"/>
      <c r="K3" s="80"/>
      <c r="L3" s="80"/>
      <c r="M3" s="80"/>
      <c r="N3" s="80"/>
      <c r="P3" s="95" t="s">
        <v>90</v>
      </c>
      <c r="Q3" s="90"/>
      <c r="R3" s="90"/>
    </row>
    <row r="4" ht="25.5" customHeight="1" spans="1:18">
      <c r="A4" s="86" t="s">
        <v>111</v>
      </c>
      <c r="B4" s="86" t="s">
        <v>91</v>
      </c>
      <c r="C4" s="85" t="s">
        <v>112</v>
      </c>
      <c r="D4" s="86" t="s">
        <v>113</v>
      </c>
      <c r="E4" s="91" t="s">
        <v>257</v>
      </c>
      <c r="F4" s="92" t="s">
        <v>258</v>
      </c>
      <c r="G4" s="91" t="s">
        <v>259</v>
      </c>
      <c r="H4" s="91" t="s">
        <v>260</v>
      </c>
      <c r="I4" s="93" t="s">
        <v>261</v>
      </c>
      <c r="J4" s="93" t="s">
        <v>262</v>
      </c>
      <c r="K4" s="93" t="s">
        <v>168</v>
      </c>
      <c r="L4" s="93" t="s">
        <v>263</v>
      </c>
      <c r="M4" s="93" t="s">
        <v>161</v>
      </c>
      <c r="N4" s="93" t="s">
        <v>169</v>
      </c>
      <c r="O4" s="93" t="s">
        <v>164</v>
      </c>
      <c r="P4" s="84" t="s">
        <v>170</v>
      </c>
      <c r="Q4" s="96"/>
      <c r="R4" s="96"/>
    </row>
    <row r="5" ht="14.25" customHeight="1" spans="1:18">
      <c r="A5" s="84"/>
      <c r="B5" s="84"/>
      <c r="C5" s="87"/>
      <c r="D5" s="84"/>
      <c r="E5" s="93"/>
      <c r="F5" s="94"/>
      <c r="G5" s="93"/>
      <c r="H5" s="93"/>
      <c r="I5" s="93"/>
      <c r="J5" s="93"/>
      <c r="K5" s="93"/>
      <c r="L5" s="93"/>
      <c r="M5" s="93"/>
      <c r="N5" s="93"/>
      <c r="O5" s="93"/>
      <c r="P5" s="84"/>
      <c r="Q5" s="96"/>
      <c r="R5" s="96"/>
    </row>
    <row r="6" ht="14.25" customHeight="1" spans="1:18">
      <c r="A6" s="84"/>
      <c r="B6" s="84"/>
      <c r="C6" s="87"/>
      <c r="D6" s="84"/>
      <c r="E6" s="93"/>
      <c r="F6" s="94"/>
      <c r="G6" s="93"/>
      <c r="H6" s="93"/>
      <c r="I6" s="93"/>
      <c r="J6" s="93"/>
      <c r="K6" s="93"/>
      <c r="L6" s="93"/>
      <c r="M6" s="93"/>
      <c r="N6" s="93"/>
      <c r="O6" s="93"/>
      <c r="P6" s="84"/>
      <c r="Q6" s="96"/>
      <c r="R6" s="96"/>
    </row>
    <row r="7" ht="23.25" customHeight="1" spans="1:18">
      <c r="A7" s="124">
        <v>2200150</v>
      </c>
      <c r="B7" s="125" t="s">
        <v>107</v>
      </c>
      <c r="C7" s="125" t="s">
        <v>89</v>
      </c>
      <c r="D7" s="133">
        <f>E7</f>
        <v>80000</v>
      </c>
      <c r="E7" s="133">
        <v>80000</v>
      </c>
      <c r="F7" s="137"/>
      <c r="G7" s="137"/>
      <c r="H7" s="137"/>
      <c r="I7" s="137"/>
      <c r="J7" s="137"/>
      <c r="K7" s="137"/>
      <c r="L7" s="137"/>
      <c r="M7" s="137"/>
      <c r="N7" s="137"/>
      <c r="O7" s="137"/>
      <c r="P7" s="137"/>
      <c r="Q7" s="138"/>
      <c r="R7" s="90"/>
    </row>
    <row r="8" customFormat="1" ht="27.75" customHeight="1" spans="1:16">
      <c r="A8" s="134"/>
      <c r="B8" s="134"/>
      <c r="C8" s="135" t="s">
        <v>108</v>
      </c>
      <c r="D8" s="136">
        <f>D7</f>
        <v>80000</v>
      </c>
      <c r="E8" s="136">
        <f>E7</f>
        <v>80000</v>
      </c>
      <c r="F8" s="134"/>
      <c r="G8" s="134"/>
      <c r="H8" s="134"/>
      <c r="I8" s="134"/>
      <c r="J8" s="134"/>
      <c r="K8" s="134"/>
      <c r="L8" s="134"/>
      <c r="M8" s="134"/>
      <c r="N8" s="134"/>
      <c r="O8" s="134"/>
      <c r="P8" s="134"/>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7">
    <mergeCell ref="A3:B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C1" workbookViewId="0">
      <selection activeCell="F19" sqref="F19"/>
    </sheetView>
  </sheetViews>
  <sheetFormatPr defaultColWidth="9.33333333333333" defaultRowHeight="12.75"/>
  <cols>
    <col min="4" max="4" width="41.6666666666667" customWidth="1"/>
    <col min="5" max="5" width="25.6666666666667" customWidth="1"/>
    <col min="6" max="6" width="14.8333333333333" customWidth="1"/>
    <col min="7" max="7" width="14.3333333333333" customWidth="1"/>
    <col min="8" max="9" width="12.3333333333333" customWidth="1"/>
    <col min="10" max="10" width="16" customWidth="1"/>
    <col min="11" max="11" width="15.1666666666667" customWidth="1"/>
    <col min="12" max="12" width="11.6666666666667" customWidth="1"/>
  </cols>
  <sheetData>
    <row r="1" ht="20.25" customHeight="1" spans="23:23">
      <c r="W1" t="s">
        <v>358</v>
      </c>
    </row>
    <row r="2" ht="32.25" customHeight="1" spans="1:23">
      <c r="A2" s="98" t="s">
        <v>359</v>
      </c>
      <c r="B2" s="98"/>
      <c r="C2" s="98"/>
      <c r="D2" s="98"/>
      <c r="E2" s="98"/>
      <c r="F2" s="98"/>
      <c r="G2" s="98"/>
      <c r="H2" s="98"/>
      <c r="I2" s="98"/>
      <c r="J2" s="98"/>
      <c r="K2" s="98"/>
      <c r="L2" s="98"/>
      <c r="M2" s="98"/>
      <c r="N2" s="98"/>
      <c r="O2" s="98"/>
      <c r="P2" s="98"/>
      <c r="Q2" s="98"/>
      <c r="R2" s="98"/>
      <c r="S2" s="98"/>
      <c r="T2" s="98"/>
      <c r="U2" s="98"/>
      <c r="V2" s="98"/>
      <c r="W2" s="98"/>
    </row>
    <row r="3" ht="11.25" customHeight="1"/>
    <row r="4" ht="11.25" customHeight="1" spans="1:23">
      <c r="A4" s="123" t="s">
        <v>89</v>
      </c>
      <c r="B4" s="123"/>
      <c r="C4" s="123"/>
      <c r="I4" t="s">
        <v>4</v>
      </c>
      <c r="V4" s="130" t="s">
        <v>90</v>
      </c>
      <c r="W4" s="130"/>
    </row>
    <row r="5" ht="29.25" customHeight="1" spans="1:23">
      <c r="A5" s="100" t="s">
        <v>111</v>
      </c>
      <c r="B5" s="100"/>
      <c r="C5" s="100"/>
      <c r="D5" s="100"/>
      <c r="E5" s="102" t="s">
        <v>360</v>
      </c>
      <c r="F5" s="103" t="s">
        <v>153</v>
      </c>
      <c r="G5" s="104"/>
      <c r="H5" s="104"/>
      <c r="I5" s="107"/>
      <c r="J5" s="108" t="s">
        <v>154</v>
      </c>
      <c r="K5" s="109"/>
      <c r="L5" s="109"/>
      <c r="M5" s="109"/>
      <c r="N5" s="109"/>
      <c r="O5" s="109"/>
      <c r="P5" s="109"/>
      <c r="Q5" s="109"/>
      <c r="R5" s="109"/>
      <c r="S5" s="111"/>
      <c r="T5" s="112" t="s">
        <v>155</v>
      </c>
      <c r="U5" s="112" t="s">
        <v>156</v>
      </c>
      <c r="V5" s="112" t="s">
        <v>157</v>
      </c>
      <c r="W5" s="102" t="s">
        <v>158</v>
      </c>
    </row>
    <row r="6" ht="54.75" customHeight="1" spans="1:23">
      <c r="A6" s="100" t="s">
        <v>361</v>
      </c>
      <c r="B6" s="100" t="s">
        <v>362</v>
      </c>
      <c r="C6" s="100" t="s">
        <v>363</v>
      </c>
      <c r="D6" s="100" t="s">
        <v>364</v>
      </c>
      <c r="E6" s="105"/>
      <c r="F6" s="100" t="s">
        <v>108</v>
      </c>
      <c r="G6" s="106" t="s">
        <v>159</v>
      </c>
      <c r="H6" s="106" t="s">
        <v>160</v>
      </c>
      <c r="I6" s="106" t="s">
        <v>161</v>
      </c>
      <c r="J6" s="100" t="s">
        <v>108</v>
      </c>
      <c r="K6" s="110" t="s">
        <v>348</v>
      </c>
      <c r="L6" s="110" t="s">
        <v>161</v>
      </c>
      <c r="M6" s="110" t="s">
        <v>164</v>
      </c>
      <c r="N6" s="110" t="s">
        <v>165</v>
      </c>
      <c r="O6" s="110" t="s">
        <v>166</v>
      </c>
      <c r="P6" s="110" t="s">
        <v>167</v>
      </c>
      <c r="Q6" s="110" t="s">
        <v>168</v>
      </c>
      <c r="R6" s="110" t="s">
        <v>169</v>
      </c>
      <c r="S6" s="113" t="s">
        <v>170</v>
      </c>
      <c r="T6" s="114"/>
      <c r="U6" s="114"/>
      <c r="V6" s="114"/>
      <c r="W6" s="105"/>
    </row>
    <row r="7" ht="16.5" customHeight="1" spans="1:23">
      <c r="A7" s="100" t="s">
        <v>365</v>
      </c>
      <c r="B7" s="100" t="s">
        <v>365</v>
      </c>
      <c r="C7" s="100" t="s">
        <v>365</v>
      </c>
      <c r="D7" s="100" t="s">
        <v>365</v>
      </c>
      <c r="E7" s="100" t="s">
        <v>365</v>
      </c>
      <c r="F7" s="100">
        <v>1</v>
      </c>
      <c r="G7" s="100">
        <v>2</v>
      </c>
      <c r="H7" s="100">
        <v>3</v>
      </c>
      <c r="I7" s="100">
        <v>4</v>
      </c>
      <c r="J7" s="100">
        <v>5</v>
      </c>
      <c r="K7" s="100">
        <v>6</v>
      </c>
      <c r="L7" s="100">
        <v>7</v>
      </c>
      <c r="M7" s="100">
        <v>8</v>
      </c>
      <c r="N7" s="100">
        <v>9</v>
      </c>
      <c r="O7" s="100">
        <v>10</v>
      </c>
      <c r="P7" s="100">
        <v>11</v>
      </c>
      <c r="Q7" s="100">
        <v>12</v>
      </c>
      <c r="R7" s="100">
        <v>13</v>
      </c>
      <c r="S7" s="100">
        <v>14</v>
      </c>
      <c r="T7" s="100">
        <v>15</v>
      </c>
      <c r="U7" s="100">
        <v>16</v>
      </c>
      <c r="V7" s="100">
        <v>17</v>
      </c>
      <c r="W7" s="100">
        <v>18</v>
      </c>
    </row>
    <row r="8" s="97" customFormat="1" ht="18.75" customHeight="1" spans="1:23">
      <c r="A8" s="101">
        <v>201</v>
      </c>
      <c r="B8" s="101">
        <v>20199</v>
      </c>
      <c r="C8" s="101">
        <v>2019999</v>
      </c>
      <c r="D8" s="124" t="s">
        <v>115</v>
      </c>
      <c r="E8" s="125" t="s">
        <v>348</v>
      </c>
      <c r="F8" s="126">
        <f>G8+H8+I8</f>
        <v>474533</v>
      </c>
      <c r="G8" s="127"/>
      <c r="H8" s="127">
        <v>474533</v>
      </c>
      <c r="I8" s="127">
        <v>0</v>
      </c>
      <c r="J8" s="127"/>
      <c r="K8" s="127"/>
      <c r="L8" s="129"/>
      <c r="M8" s="129"/>
      <c r="N8" s="129"/>
      <c r="O8" s="129"/>
      <c r="P8" s="129"/>
      <c r="Q8" s="129"/>
      <c r="R8" s="129"/>
      <c r="S8" s="129"/>
      <c r="T8" s="129"/>
      <c r="U8" s="129"/>
      <c r="V8" s="129"/>
      <c r="W8" s="129"/>
    </row>
    <row r="9" s="122" customFormat="1" ht="18.75" customHeight="1" spans="1:23">
      <c r="A9" s="101">
        <v>212</v>
      </c>
      <c r="B9" s="101">
        <v>21208</v>
      </c>
      <c r="C9" s="101">
        <v>2120899</v>
      </c>
      <c r="D9" s="101" t="s">
        <v>116</v>
      </c>
      <c r="E9" s="125" t="s">
        <v>366</v>
      </c>
      <c r="F9" s="127">
        <v>1410000</v>
      </c>
      <c r="G9" s="127"/>
      <c r="H9" s="127"/>
      <c r="I9" s="127"/>
      <c r="J9" s="127"/>
      <c r="K9" s="127">
        <v>1410000</v>
      </c>
      <c r="L9" s="129"/>
      <c r="M9" s="129"/>
      <c r="N9" s="129"/>
      <c r="O9" s="129"/>
      <c r="P9" s="129"/>
      <c r="Q9" s="129"/>
      <c r="R9" s="129"/>
      <c r="S9" s="129"/>
      <c r="T9" s="129"/>
      <c r="U9" s="129"/>
      <c r="V9" s="129"/>
      <c r="W9" s="129"/>
    </row>
    <row r="10" s="122" customFormat="1" ht="18.75" customHeight="1" spans="1:23">
      <c r="A10" s="101">
        <v>220</v>
      </c>
      <c r="B10" s="101">
        <v>22001</v>
      </c>
      <c r="C10" s="101">
        <v>2200150</v>
      </c>
      <c r="D10" s="101" t="s">
        <v>117</v>
      </c>
      <c r="E10" s="101" t="s">
        <v>159</v>
      </c>
      <c r="F10" s="127">
        <v>3672811</v>
      </c>
      <c r="G10" s="127">
        <v>3672811</v>
      </c>
      <c r="H10" s="127"/>
      <c r="I10" s="127"/>
      <c r="J10" s="127"/>
      <c r="K10" s="127"/>
      <c r="L10" s="129"/>
      <c r="M10" s="129"/>
      <c r="N10" s="129"/>
      <c r="O10" s="129"/>
      <c r="P10" s="129"/>
      <c r="Q10" s="129"/>
      <c r="R10" s="129"/>
      <c r="S10" s="129"/>
      <c r="T10" s="129"/>
      <c r="U10" s="129"/>
      <c r="V10" s="129"/>
      <c r="W10" s="129"/>
    </row>
    <row r="11" s="122" customFormat="1" ht="18.75" customHeight="1" spans="1:23">
      <c r="A11" s="101">
        <v>221</v>
      </c>
      <c r="B11" s="101">
        <v>22102</v>
      </c>
      <c r="C11" s="101">
        <v>2210201</v>
      </c>
      <c r="D11" s="101" t="s">
        <v>118</v>
      </c>
      <c r="E11" s="101" t="s">
        <v>159</v>
      </c>
      <c r="F11" s="127">
        <v>322059</v>
      </c>
      <c r="G11" s="127">
        <v>322059</v>
      </c>
      <c r="H11" s="127"/>
      <c r="I11" s="127"/>
      <c r="J11" s="127"/>
      <c r="K11" s="127"/>
      <c r="L11" s="129"/>
      <c r="M11" s="129"/>
      <c r="N11" s="129"/>
      <c r="O11" s="129"/>
      <c r="P11" s="129"/>
      <c r="Q11" s="129"/>
      <c r="R11" s="129"/>
      <c r="S11" s="129"/>
      <c r="T11" s="129"/>
      <c r="U11" s="129"/>
      <c r="V11" s="129"/>
      <c r="W11" s="129"/>
    </row>
    <row r="12" s="122" customFormat="1" ht="18.75" customHeight="1" spans="1:23">
      <c r="A12" s="101" t="s">
        <v>365</v>
      </c>
      <c r="B12" s="101" t="s">
        <v>365</v>
      </c>
      <c r="C12" s="101" t="s">
        <v>365</v>
      </c>
      <c r="D12" s="101" t="s">
        <v>108</v>
      </c>
      <c r="E12" s="101" t="s">
        <v>365</v>
      </c>
      <c r="F12" s="128">
        <f t="shared" ref="F12:K12" si="0">SUM(F8:F11)</f>
        <v>5879403</v>
      </c>
      <c r="G12" s="128">
        <f t="shared" si="0"/>
        <v>3994870</v>
      </c>
      <c r="H12" s="128">
        <f t="shared" si="0"/>
        <v>474533</v>
      </c>
      <c r="I12" s="128">
        <f t="shared" si="0"/>
        <v>0</v>
      </c>
      <c r="J12" s="128">
        <f t="shared" si="0"/>
        <v>0</v>
      </c>
      <c r="K12" s="128">
        <f t="shared" si="0"/>
        <v>1410000</v>
      </c>
      <c r="L12" s="129"/>
      <c r="M12" s="129"/>
      <c r="N12" s="129"/>
      <c r="O12" s="129"/>
      <c r="P12" s="129"/>
      <c r="Q12" s="129"/>
      <c r="R12" s="129"/>
      <c r="S12" s="129"/>
      <c r="T12" s="129"/>
      <c r="U12" s="129"/>
      <c r="V12" s="129"/>
      <c r="W12" s="129"/>
    </row>
    <row r="13" s="122" customFormat="1" ht="18.75" customHeight="1" spans="1:23">
      <c r="A13" s="101"/>
      <c r="B13" s="101"/>
      <c r="C13" s="101"/>
      <c r="D13" s="101"/>
      <c r="E13" s="101"/>
      <c r="F13" s="129"/>
      <c r="G13" s="129"/>
      <c r="H13" s="129"/>
      <c r="I13" s="129"/>
      <c r="J13" s="129"/>
      <c r="K13" s="129"/>
      <c r="L13" s="129"/>
      <c r="M13" s="129"/>
      <c r="N13" s="129"/>
      <c r="O13" s="129"/>
      <c r="P13" s="129"/>
      <c r="Q13" s="129"/>
      <c r="R13" s="129"/>
      <c r="S13" s="129"/>
      <c r="T13" s="129"/>
      <c r="U13" s="129"/>
      <c r="V13" s="129"/>
      <c r="W13" s="129"/>
    </row>
    <row r="14" s="122" customFormat="1" ht="18.75" customHeight="1" spans="1:23">
      <c r="A14" s="101"/>
      <c r="B14" s="101"/>
      <c r="C14" s="101"/>
      <c r="D14" s="101"/>
      <c r="E14" s="101"/>
      <c r="F14" s="129"/>
      <c r="G14" s="129"/>
      <c r="H14" s="129"/>
      <c r="I14" s="129"/>
      <c r="J14" s="129"/>
      <c r="K14" s="129"/>
      <c r="L14" s="129"/>
      <c r="M14" s="129"/>
      <c r="N14" s="129"/>
      <c r="O14" s="129"/>
      <c r="P14" s="129"/>
      <c r="Q14" s="129"/>
      <c r="R14" s="129"/>
      <c r="S14" s="129"/>
      <c r="T14" s="129"/>
      <c r="U14" s="129"/>
      <c r="V14" s="129"/>
      <c r="W14" s="129"/>
    </row>
    <row r="15" s="122" customFormat="1" ht="18.75" customHeight="1" spans="1:23">
      <c r="A15" s="101"/>
      <c r="B15" s="101"/>
      <c r="C15" s="101"/>
      <c r="D15" s="101"/>
      <c r="E15" s="101"/>
      <c r="F15" s="129"/>
      <c r="G15" s="129"/>
      <c r="H15" s="129"/>
      <c r="I15" s="129"/>
      <c r="J15" s="129"/>
      <c r="K15" s="129"/>
      <c r="L15" s="129"/>
      <c r="M15" s="129"/>
      <c r="N15" s="129"/>
      <c r="O15" s="129"/>
      <c r="P15" s="129"/>
      <c r="Q15" s="129"/>
      <c r="R15" s="129"/>
      <c r="S15" s="129"/>
      <c r="T15" s="129"/>
      <c r="U15" s="129"/>
      <c r="V15" s="129"/>
      <c r="W15" s="129"/>
    </row>
    <row r="16" s="122" customFormat="1" ht="18.75" customHeight="1" spans="1:23">
      <c r="A16" s="101"/>
      <c r="B16" s="101"/>
      <c r="C16" s="101"/>
      <c r="D16" s="101"/>
      <c r="E16" s="101"/>
      <c r="F16" s="129"/>
      <c r="G16" s="129"/>
      <c r="H16" s="129"/>
      <c r="I16" s="129"/>
      <c r="J16" s="129"/>
      <c r="K16" s="129"/>
      <c r="L16" s="129"/>
      <c r="M16" s="129"/>
      <c r="N16" s="129"/>
      <c r="O16" s="129"/>
      <c r="P16" s="129"/>
      <c r="Q16" s="129"/>
      <c r="R16" s="129"/>
      <c r="S16" s="129"/>
      <c r="T16" s="129"/>
      <c r="U16" s="129"/>
      <c r="V16" s="129"/>
      <c r="W16" s="129"/>
    </row>
    <row r="17" s="122" customFormat="1" ht="18.75" customHeight="1" spans="1:23">
      <c r="A17" s="101"/>
      <c r="B17" s="101"/>
      <c r="C17" s="101"/>
      <c r="D17" s="101"/>
      <c r="E17" s="101"/>
      <c r="F17" s="129"/>
      <c r="G17" s="129"/>
      <c r="H17" s="129"/>
      <c r="I17" s="129"/>
      <c r="J17" s="129"/>
      <c r="K17" s="129"/>
      <c r="L17" s="129"/>
      <c r="M17" s="129"/>
      <c r="N17" s="129"/>
      <c r="O17" s="129"/>
      <c r="P17" s="129"/>
      <c r="Q17" s="129"/>
      <c r="R17" s="129"/>
      <c r="S17" s="129"/>
      <c r="T17" s="129"/>
      <c r="U17" s="129"/>
      <c r="V17" s="129"/>
      <c r="W17" s="129"/>
    </row>
    <row r="18" s="122" customFormat="1" ht="18.75" customHeight="1" spans="1:23">
      <c r="A18" s="101"/>
      <c r="B18" s="101"/>
      <c r="C18" s="101"/>
      <c r="D18" s="101"/>
      <c r="E18" s="101"/>
      <c r="F18" s="129"/>
      <c r="G18" s="129"/>
      <c r="H18" s="129"/>
      <c r="I18" s="129"/>
      <c r="J18" s="129"/>
      <c r="K18" s="129"/>
      <c r="L18" s="129"/>
      <c r="M18" s="129"/>
      <c r="N18" s="129"/>
      <c r="O18" s="129"/>
      <c r="P18" s="129"/>
      <c r="Q18" s="129"/>
      <c r="R18" s="129"/>
      <c r="S18" s="129"/>
      <c r="T18" s="129"/>
      <c r="U18" s="129"/>
      <c r="V18" s="129"/>
      <c r="W18" s="129"/>
    </row>
    <row r="19" s="122" customFormat="1" ht="18.75" customHeight="1" spans="1:23">
      <c r="A19" s="101"/>
      <c r="B19" s="101"/>
      <c r="C19" s="101"/>
      <c r="D19" s="101"/>
      <c r="E19" s="101"/>
      <c r="F19" s="129"/>
      <c r="G19" s="129"/>
      <c r="H19" s="129"/>
      <c r="I19" s="129"/>
      <c r="J19" s="129"/>
      <c r="K19" s="129"/>
      <c r="L19" s="129"/>
      <c r="M19" s="129"/>
      <c r="N19" s="129"/>
      <c r="O19" s="129"/>
      <c r="P19" s="129"/>
      <c r="Q19" s="129"/>
      <c r="R19" s="129"/>
      <c r="S19" s="129"/>
      <c r="T19" s="129"/>
      <c r="U19" s="129"/>
      <c r="V19" s="129"/>
      <c r="W19" s="129"/>
    </row>
    <row r="20" s="122" customFormat="1" ht="18.75" customHeight="1" spans="1:23">
      <c r="A20" s="101"/>
      <c r="B20" s="101"/>
      <c r="C20" s="101"/>
      <c r="D20" s="101"/>
      <c r="E20" s="101"/>
      <c r="F20" s="129"/>
      <c r="G20" s="129"/>
      <c r="H20" s="129"/>
      <c r="I20" s="129"/>
      <c r="J20" s="129"/>
      <c r="K20" s="129"/>
      <c r="L20" s="129"/>
      <c r="M20" s="129"/>
      <c r="N20" s="129"/>
      <c r="O20" s="129"/>
      <c r="P20" s="129"/>
      <c r="Q20" s="129"/>
      <c r="R20" s="129"/>
      <c r="S20" s="129"/>
      <c r="T20" s="129"/>
      <c r="U20" s="129"/>
      <c r="V20" s="129"/>
      <c r="W20" s="129"/>
    </row>
    <row r="21" s="122" customFormat="1" ht="18.75" customHeight="1" spans="1:23">
      <c r="A21" s="101"/>
      <c r="B21" s="101"/>
      <c r="C21" s="101"/>
      <c r="D21" s="101"/>
      <c r="E21" s="101"/>
      <c r="F21" s="129"/>
      <c r="G21" s="129"/>
      <c r="H21" s="129"/>
      <c r="I21" s="129"/>
      <c r="J21" s="129"/>
      <c r="K21" s="129"/>
      <c r="L21" s="129"/>
      <c r="M21" s="129"/>
      <c r="N21" s="129"/>
      <c r="O21" s="129"/>
      <c r="P21" s="129"/>
      <c r="Q21" s="129"/>
      <c r="R21" s="129"/>
      <c r="S21" s="129"/>
      <c r="T21" s="129"/>
      <c r="U21" s="129"/>
      <c r="V21" s="129"/>
      <c r="W21" s="129"/>
    </row>
    <row r="22" s="122" customFormat="1" ht="18.75" customHeight="1" spans="1:23">
      <c r="A22" s="101"/>
      <c r="B22" s="101"/>
      <c r="C22" s="101"/>
      <c r="D22" s="101"/>
      <c r="E22" s="101"/>
      <c r="F22" s="129"/>
      <c r="G22" s="129"/>
      <c r="H22" s="129"/>
      <c r="I22" s="129"/>
      <c r="J22" s="129"/>
      <c r="K22" s="129"/>
      <c r="L22" s="129"/>
      <c r="M22" s="129"/>
      <c r="N22" s="129"/>
      <c r="O22" s="129"/>
      <c r="P22" s="129"/>
      <c r="Q22" s="129"/>
      <c r="R22" s="129"/>
      <c r="S22" s="129"/>
      <c r="T22" s="129"/>
      <c r="U22" s="129"/>
      <c r="V22" s="129"/>
      <c r="W22" s="129"/>
    </row>
    <row r="23" s="122" customFormat="1" ht="18.75" customHeight="1" spans="1:23">
      <c r="A23" s="101"/>
      <c r="B23" s="101"/>
      <c r="C23" s="101"/>
      <c r="D23" s="101"/>
      <c r="E23" s="101"/>
      <c r="F23" s="129"/>
      <c r="G23" s="129"/>
      <c r="H23" s="129"/>
      <c r="I23" s="129"/>
      <c r="J23" s="129"/>
      <c r="K23" s="129"/>
      <c r="L23" s="129"/>
      <c r="M23" s="129"/>
      <c r="N23" s="129"/>
      <c r="O23" s="129"/>
      <c r="P23" s="129"/>
      <c r="Q23" s="129"/>
      <c r="R23" s="129"/>
      <c r="S23" s="129"/>
      <c r="T23" s="129"/>
      <c r="U23" s="129"/>
      <c r="V23" s="129"/>
      <c r="W23" s="129"/>
    </row>
    <row r="24" s="122" customFormat="1" ht="18.75" customHeight="1" spans="1:23">
      <c r="A24" s="101"/>
      <c r="B24" s="101"/>
      <c r="C24" s="101"/>
      <c r="D24" s="101"/>
      <c r="E24" s="101"/>
      <c r="F24" s="129"/>
      <c r="G24" s="129"/>
      <c r="H24" s="129"/>
      <c r="I24" s="129"/>
      <c r="J24" s="129"/>
      <c r="K24" s="129"/>
      <c r="L24" s="129"/>
      <c r="M24" s="129"/>
      <c r="N24" s="129"/>
      <c r="O24" s="129"/>
      <c r="P24" s="129"/>
      <c r="Q24" s="129"/>
      <c r="R24" s="129"/>
      <c r="S24" s="129"/>
      <c r="T24" s="129"/>
      <c r="U24" s="129"/>
      <c r="V24" s="129"/>
      <c r="W24" s="129"/>
    </row>
    <row r="25" s="122" customFormat="1" ht="18.75" customHeight="1" spans="1:23">
      <c r="A25" s="101"/>
      <c r="B25" s="101"/>
      <c r="C25" s="101"/>
      <c r="D25" s="101"/>
      <c r="E25" s="101"/>
      <c r="F25" s="129"/>
      <c r="G25" s="129"/>
      <c r="H25" s="129"/>
      <c r="I25" s="129"/>
      <c r="J25" s="129"/>
      <c r="K25" s="129"/>
      <c r="L25" s="129"/>
      <c r="M25" s="129"/>
      <c r="N25" s="129"/>
      <c r="O25" s="129"/>
      <c r="P25" s="129"/>
      <c r="Q25" s="129"/>
      <c r="R25" s="129"/>
      <c r="S25" s="129"/>
      <c r="T25" s="129"/>
      <c r="U25" s="129"/>
      <c r="V25" s="129"/>
      <c r="W25" s="129"/>
    </row>
    <row r="26" s="122" customFormat="1" ht="18.75" customHeight="1" spans="1:23">
      <c r="A26" s="101"/>
      <c r="B26" s="101"/>
      <c r="C26" s="101"/>
      <c r="D26" s="101"/>
      <c r="E26" s="101"/>
      <c r="F26" s="129"/>
      <c r="G26" s="129"/>
      <c r="H26" s="129"/>
      <c r="I26" s="129"/>
      <c r="J26" s="129"/>
      <c r="K26" s="129"/>
      <c r="L26" s="129"/>
      <c r="M26" s="129"/>
      <c r="N26" s="129"/>
      <c r="O26" s="129"/>
      <c r="P26" s="129"/>
      <c r="Q26" s="129"/>
      <c r="R26" s="129"/>
      <c r="S26" s="129"/>
      <c r="T26" s="129"/>
      <c r="U26" s="129"/>
      <c r="V26" s="129"/>
      <c r="W26" s="129"/>
    </row>
    <row r="27" s="122" customFormat="1" ht="18.75" customHeight="1" spans="1:23">
      <c r="A27" s="101"/>
      <c r="B27" s="101"/>
      <c r="C27" s="101"/>
      <c r="D27" s="101"/>
      <c r="E27" s="101"/>
      <c r="F27" s="129"/>
      <c r="G27" s="129"/>
      <c r="H27" s="129"/>
      <c r="I27" s="129"/>
      <c r="J27" s="129"/>
      <c r="K27" s="129"/>
      <c r="L27" s="129"/>
      <c r="M27" s="129"/>
      <c r="N27" s="129"/>
      <c r="O27" s="129"/>
      <c r="P27" s="129"/>
      <c r="Q27" s="129"/>
      <c r="R27" s="129"/>
      <c r="S27" s="129"/>
      <c r="T27" s="129"/>
      <c r="U27" s="129"/>
      <c r="V27" s="129"/>
      <c r="W27" s="129"/>
    </row>
    <row r="28" s="122" customFormat="1" ht="18.75" customHeight="1" spans="1:23">
      <c r="A28" s="101"/>
      <c r="B28" s="101"/>
      <c r="C28" s="101"/>
      <c r="D28" s="101"/>
      <c r="E28" s="101"/>
      <c r="F28" s="129"/>
      <c r="G28" s="129"/>
      <c r="H28" s="129"/>
      <c r="I28" s="129"/>
      <c r="J28" s="129"/>
      <c r="K28" s="129"/>
      <c r="L28" s="129"/>
      <c r="M28" s="129"/>
      <c r="N28" s="129"/>
      <c r="O28" s="129"/>
      <c r="P28" s="129"/>
      <c r="Q28" s="129"/>
      <c r="R28" s="129"/>
      <c r="S28" s="129"/>
      <c r="T28" s="129"/>
      <c r="U28" s="129"/>
      <c r="V28" s="129"/>
      <c r="W28" s="129"/>
    </row>
    <row r="29" s="122" customFormat="1" ht="18.75" customHeight="1" spans="1:23">
      <c r="A29" s="101"/>
      <c r="B29" s="101"/>
      <c r="C29" s="101"/>
      <c r="D29" s="101"/>
      <c r="E29" s="101"/>
      <c r="F29" s="129"/>
      <c r="G29" s="129"/>
      <c r="H29" s="129"/>
      <c r="I29" s="129"/>
      <c r="J29" s="129"/>
      <c r="K29" s="129"/>
      <c r="L29" s="129"/>
      <c r="M29" s="129"/>
      <c r="N29" s="129"/>
      <c r="O29" s="129"/>
      <c r="P29" s="129"/>
      <c r="Q29" s="129"/>
      <c r="R29" s="129"/>
      <c r="S29" s="129"/>
      <c r="T29" s="129"/>
      <c r="U29" s="129"/>
      <c r="V29" s="129"/>
      <c r="W29" s="129"/>
    </row>
    <row r="30" s="122" customFormat="1" ht="18.75" customHeight="1" spans="1:23">
      <c r="A30" s="101"/>
      <c r="B30" s="101"/>
      <c r="C30" s="101"/>
      <c r="D30" s="101"/>
      <c r="E30" s="101"/>
      <c r="F30" s="129"/>
      <c r="G30" s="129"/>
      <c r="H30" s="129"/>
      <c r="I30" s="129"/>
      <c r="J30" s="129"/>
      <c r="K30" s="129"/>
      <c r="L30" s="129"/>
      <c r="M30" s="129"/>
      <c r="N30" s="129"/>
      <c r="O30" s="129"/>
      <c r="P30" s="129"/>
      <c r="Q30" s="129"/>
      <c r="R30" s="129"/>
      <c r="S30" s="129"/>
      <c r="T30" s="129"/>
      <c r="U30" s="129"/>
      <c r="V30" s="129"/>
      <c r="W30" s="129"/>
    </row>
    <row r="31" s="122" customFormat="1" ht="18.75" customHeight="1" spans="1:23">
      <c r="A31" s="101"/>
      <c r="B31" s="101"/>
      <c r="C31" s="101"/>
      <c r="D31" s="101"/>
      <c r="E31" s="101"/>
      <c r="F31" s="129"/>
      <c r="G31" s="129"/>
      <c r="H31" s="129"/>
      <c r="I31" s="129"/>
      <c r="J31" s="129"/>
      <c r="K31" s="129"/>
      <c r="L31" s="129"/>
      <c r="M31" s="129"/>
      <c r="N31" s="129"/>
      <c r="O31" s="129"/>
      <c r="P31" s="129"/>
      <c r="Q31" s="129"/>
      <c r="R31" s="129"/>
      <c r="S31" s="129"/>
      <c r="T31" s="129"/>
      <c r="U31" s="129"/>
      <c r="V31" s="129"/>
      <c r="W31" s="129"/>
    </row>
    <row r="32" s="122" customFormat="1" ht="18.75" customHeight="1" spans="1:23">
      <c r="A32" s="101"/>
      <c r="B32" s="101"/>
      <c r="C32" s="101"/>
      <c r="D32" s="101"/>
      <c r="E32" s="101"/>
      <c r="F32" s="129"/>
      <c r="G32" s="129"/>
      <c r="H32" s="129"/>
      <c r="I32" s="129"/>
      <c r="J32" s="129"/>
      <c r="K32" s="129"/>
      <c r="L32" s="129"/>
      <c r="M32" s="129"/>
      <c r="N32" s="129"/>
      <c r="O32" s="129"/>
      <c r="P32" s="129"/>
      <c r="Q32" s="129"/>
      <c r="R32" s="129"/>
      <c r="S32" s="129"/>
      <c r="T32" s="129"/>
      <c r="U32" s="129"/>
      <c r="V32" s="129"/>
      <c r="W32" s="129"/>
    </row>
    <row r="33" s="122" customFormat="1" ht="18.75" customHeight="1" spans="1:23">
      <c r="A33" s="101"/>
      <c r="B33" s="101"/>
      <c r="C33" s="101"/>
      <c r="D33" s="101"/>
      <c r="E33" s="101"/>
      <c r="F33" s="129"/>
      <c r="G33" s="129"/>
      <c r="H33" s="129"/>
      <c r="I33" s="129"/>
      <c r="J33" s="129"/>
      <c r="K33" s="129"/>
      <c r="L33" s="129"/>
      <c r="M33" s="129"/>
      <c r="N33" s="129"/>
      <c r="O33" s="129"/>
      <c r="P33" s="129"/>
      <c r="Q33" s="129"/>
      <c r="R33" s="129"/>
      <c r="S33" s="129"/>
      <c r="T33" s="129"/>
      <c r="U33" s="129"/>
      <c r="V33" s="129"/>
      <c r="W33" s="129"/>
    </row>
    <row r="34" s="122" customFormat="1" ht="18.75" customHeight="1" spans="1:23">
      <c r="A34" s="101"/>
      <c r="B34" s="101"/>
      <c r="C34" s="101"/>
      <c r="D34" s="101"/>
      <c r="E34" s="101"/>
      <c r="F34" s="129"/>
      <c r="G34" s="129"/>
      <c r="H34" s="129"/>
      <c r="I34" s="129"/>
      <c r="J34" s="129"/>
      <c r="K34" s="129"/>
      <c r="L34" s="129"/>
      <c r="M34" s="129"/>
      <c r="N34" s="129"/>
      <c r="O34" s="129"/>
      <c r="P34" s="129"/>
      <c r="Q34" s="129"/>
      <c r="R34" s="129"/>
      <c r="S34" s="129"/>
      <c r="T34" s="129"/>
      <c r="U34" s="129"/>
      <c r="V34" s="129"/>
      <c r="W34" s="129"/>
    </row>
    <row r="35" s="122" customFormat="1" ht="18.75" customHeight="1" spans="1:23">
      <c r="A35" s="101"/>
      <c r="B35" s="101"/>
      <c r="C35" s="101"/>
      <c r="D35" s="101"/>
      <c r="E35" s="101"/>
      <c r="F35" s="129"/>
      <c r="G35" s="129"/>
      <c r="H35" s="129"/>
      <c r="I35" s="129"/>
      <c r="J35" s="129"/>
      <c r="K35" s="129"/>
      <c r="L35" s="129"/>
      <c r="M35" s="129"/>
      <c r="N35" s="129"/>
      <c r="O35" s="129"/>
      <c r="P35" s="129"/>
      <c r="Q35" s="129"/>
      <c r="R35" s="129"/>
      <c r="S35" s="129"/>
      <c r="T35" s="129"/>
      <c r="U35" s="129"/>
      <c r="V35" s="129"/>
      <c r="W35" s="129"/>
    </row>
    <row r="36" s="122" customFormat="1" ht="18.75" customHeight="1" spans="1:23">
      <c r="A36" s="101"/>
      <c r="B36" s="101"/>
      <c r="C36" s="101"/>
      <c r="D36" s="101"/>
      <c r="E36" s="101"/>
      <c r="F36" s="129"/>
      <c r="G36" s="129"/>
      <c r="H36" s="129"/>
      <c r="I36" s="129"/>
      <c r="J36" s="129"/>
      <c r="K36" s="129"/>
      <c r="L36" s="129"/>
      <c r="M36" s="129"/>
      <c r="N36" s="129"/>
      <c r="O36" s="129"/>
      <c r="P36" s="129"/>
      <c r="Q36" s="129"/>
      <c r="R36" s="129"/>
      <c r="S36" s="129"/>
      <c r="T36" s="129"/>
      <c r="U36" s="129"/>
      <c r="V36" s="129"/>
      <c r="W36" s="129"/>
    </row>
    <row r="37" s="122" customFormat="1" ht="18.75" customHeight="1" spans="1:23">
      <c r="A37" s="101"/>
      <c r="B37" s="101"/>
      <c r="C37" s="101"/>
      <c r="D37" s="101"/>
      <c r="E37" s="101"/>
      <c r="F37" s="129"/>
      <c r="G37" s="129"/>
      <c r="H37" s="129"/>
      <c r="I37" s="129"/>
      <c r="J37" s="129"/>
      <c r="K37" s="129"/>
      <c r="L37" s="129"/>
      <c r="M37" s="129"/>
      <c r="N37" s="129"/>
      <c r="O37" s="129"/>
      <c r="P37" s="129"/>
      <c r="Q37" s="129"/>
      <c r="R37" s="129"/>
      <c r="S37" s="129"/>
      <c r="T37" s="129"/>
      <c r="U37" s="129"/>
      <c r="V37" s="129"/>
      <c r="W37" s="129"/>
    </row>
    <row r="38" s="122" customFormat="1" ht="18.75" customHeight="1" spans="1:23">
      <c r="A38" s="101"/>
      <c r="B38" s="101"/>
      <c r="C38" s="101"/>
      <c r="D38" s="101"/>
      <c r="E38" s="101"/>
      <c r="F38" s="129"/>
      <c r="G38" s="129"/>
      <c r="H38" s="129"/>
      <c r="I38" s="129"/>
      <c r="J38" s="129"/>
      <c r="K38" s="129"/>
      <c r="L38" s="129"/>
      <c r="M38" s="129"/>
      <c r="N38" s="129"/>
      <c r="O38" s="129"/>
      <c r="P38" s="129"/>
      <c r="Q38" s="129"/>
      <c r="R38" s="129"/>
      <c r="S38" s="129"/>
      <c r="T38" s="129"/>
      <c r="U38" s="129"/>
      <c r="V38" s="129"/>
      <c r="W38" s="129"/>
    </row>
    <row r="39" s="122" customFormat="1" ht="18.75" customHeight="1" spans="1:23">
      <c r="A39" s="101"/>
      <c r="B39" s="101"/>
      <c r="C39" s="101"/>
      <c r="D39" s="101"/>
      <c r="E39" s="101"/>
      <c r="F39" s="129"/>
      <c r="G39" s="129"/>
      <c r="H39" s="129"/>
      <c r="I39" s="129"/>
      <c r="J39" s="129"/>
      <c r="K39" s="129"/>
      <c r="L39" s="129"/>
      <c r="M39" s="129"/>
      <c r="N39" s="129"/>
      <c r="O39" s="129"/>
      <c r="P39" s="129"/>
      <c r="Q39" s="129"/>
      <c r="R39" s="129"/>
      <c r="S39" s="129"/>
      <c r="T39" s="129"/>
      <c r="U39" s="129"/>
      <c r="V39" s="129"/>
      <c r="W39" s="129"/>
    </row>
    <row r="40" s="122" customFormat="1" ht="18.75" customHeight="1" spans="1:23">
      <c r="A40" s="101"/>
      <c r="B40" s="101"/>
      <c r="C40" s="101"/>
      <c r="D40" s="101"/>
      <c r="E40" s="101"/>
      <c r="F40" s="129"/>
      <c r="G40" s="129"/>
      <c r="H40" s="129"/>
      <c r="I40" s="129"/>
      <c r="J40" s="129"/>
      <c r="K40" s="129"/>
      <c r="L40" s="129"/>
      <c r="M40" s="129"/>
      <c r="N40" s="129"/>
      <c r="O40" s="129"/>
      <c r="P40" s="129"/>
      <c r="Q40" s="129"/>
      <c r="R40" s="129"/>
      <c r="S40" s="129"/>
      <c r="T40" s="129"/>
      <c r="U40" s="129"/>
      <c r="V40" s="129"/>
      <c r="W40" s="129"/>
    </row>
    <row r="41" s="122" customFormat="1" ht="18.75" customHeight="1" spans="1:23">
      <c r="A41" s="101"/>
      <c r="B41" s="101"/>
      <c r="C41" s="101"/>
      <c r="D41" s="101"/>
      <c r="E41" s="101"/>
      <c r="F41" s="129"/>
      <c r="G41" s="129"/>
      <c r="H41" s="129"/>
      <c r="I41" s="129"/>
      <c r="J41" s="129"/>
      <c r="K41" s="129"/>
      <c r="L41" s="129"/>
      <c r="M41" s="129"/>
      <c r="N41" s="129"/>
      <c r="O41" s="129"/>
      <c r="P41" s="129"/>
      <c r="Q41" s="129"/>
      <c r="R41" s="129"/>
      <c r="S41" s="129"/>
      <c r="T41" s="129"/>
      <c r="U41" s="129"/>
      <c r="V41" s="129"/>
      <c r="W41" s="129"/>
    </row>
    <row r="42" s="122" customFormat="1" ht="18.75" customHeight="1" spans="1:23">
      <c r="A42" s="101"/>
      <c r="B42" s="101"/>
      <c r="C42" s="101"/>
      <c r="D42" s="101"/>
      <c r="E42" s="101"/>
      <c r="F42" s="129"/>
      <c r="G42" s="129"/>
      <c r="H42" s="129"/>
      <c r="I42" s="129"/>
      <c r="J42" s="129"/>
      <c r="K42" s="129"/>
      <c r="L42" s="129"/>
      <c r="M42" s="129"/>
      <c r="N42" s="129"/>
      <c r="O42" s="129"/>
      <c r="P42" s="129"/>
      <c r="Q42" s="129"/>
      <c r="R42" s="129"/>
      <c r="S42" s="129"/>
      <c r="T42" s="129"/>
      <c r="U42" s="129"/>
      <c r="V42" s="129"/>
      <c r="W42" s="129"/>
    </row>
    <row r="43" s="122" customFormat="1" ht="18.75" customHeight="1" spans="1:23">
      <c r="A43" s="101"/>
      <c r="B43" s="101"/>
      <c r="C43" s="101"/>
      <c r="D43" s="101"/>
      <c r="E43" s="101"/>
      <c r="F43" s="129"/>
      <c r="G43" s="129"/>
      <c r="H43" s="129"/>
      <c r="I43" s="129"/>
      <c r="J43" s="129"/>
      <c r="K43" s="129"/>
      <c r="L43" s="129"/>
      <c r="M43" s="129"/>
      <c r="N43" s="129"/>
      <c r="O43" s="129"/>
      <c r="P43" s="129"/>
      <c r="Q43" s="129"/>
      <c r="R43" s="129"/>
      <c r="S43" s="129"/>
      <c r="T43" s="129"/>
      <c r="U43" s="129"/>
      <c r="V43" s="129"/>
      <c r="W43" s="129"/>
    </row>
    <row r="44" s="122" customFormat="1" ht="18.75" customHeight="1" spans="1:23">
      <c r="A44" s="101"/>
      <c r="B44" s="101"/>
      <c r="C44" s="101"/>
      <c r="D44" s="101"/>
      <c r="E44" s="101"/>
      <c r="F44" s="129"/>
      <c r="G44" s="129"/>
      <c r="H44" s="129"/>
      <c r="I44" s="129"/>
      <c r="J44" s="129"/>
      <c r="K44" s="129"/>
      <c r="L44" s="129"/>
      <c r="M44" s="129"/>
      <c r="N44" s="129"/>
      <c r="O44" s="129"/>
      <c r="P44" s="129"/>
      <c r="Q44" s="129"/>
      <c r="R44" s="129"/>
      <c r="S44" s="129"/>
      <c r="T44" s="129"/>
      <c r="U44" s="129"/>
      <c r="V44" s="129"/>
      <c r="W44" s="129"/>
    </row>
    <row r="45" s="122" customFormat="1" ht="18.75" customHeight="1" spans="1:23">
      <c r="A45" s="101"/>
      <c r="B45" s="101"/>
      <c r="C45" s="101"/>
      <c r="D45" s="101"/>
      <c r="E45" s="101"/>
      <c r="F45" s="129"/>
      <c r="G45" s="129"/>
      <c r="H45" s="129"/>
      <c r="I45" s="129"/>
      <c r="J45" s="129"/>
      <c r="K45" s="129"/>
      <c r="L45" s="129"/>
      <c r="M45" s="129"/>
      <c r="N45" s="129"/>
      <c r="O45" s="129"/>
      <c r="P45" s="129"/>
      <c r="Q45" s="129"/>
      <c r="R45" s="129"/>
      <c r="S45" s="129"/>
      <c r="T45" s="129"/>
      <c r="U45" s="129"/>
      <c r="V45" s="129"/>
      <c r="W45" s="129"/>
    </row>
    <row r="46" s="122" customFormat="1" ht="18.75" customHeight="1" spans="1:23">
      <c r="A46" s="101"/>
      <c r="B46" s="101"/>
      <c r="C46" s="101"/>
      <c r="D46" s="101"/>
      <c r="E46" s="101"/>
      <c r="F46" s="129"/>
      <c r="G46" s="129"/>
      <c r="H46" s="129"/>
      <c r="I46" s="129"/>
      <c r="J46" s="129"/>
      <c r="K46" s="129"/>
      <c r="L46" s="129"/>
      <c r="M46" s="129"/>
      <c r="N46" s="129"/>
      <c r="O46" s="129"/>
      <c r="P46" s="129"/>
      <c r="Q46" s="129"/>
      <c r="R46" s="129"/>
      <c r="S46" s="129"/>
      <c r="T46" s="129"/>
      <c r="U46" s="129"/>
      <c r="V46" s="129"/>
      <c r="W46" s="129"/>
    </row>
    <row r="47" s="122" customFormat="1" ht="18.75" customHeight="1" spans="1:23">
      <c r="A47" s="101"/>
      <c r="B47" s="101"/>
      <c r="C47" s="101"/>
      <c r="D47" s="101"/>
      <c r="E47" s="101"/>
      <c r="F47" s="129"/>
      <c r="G47" s="129"/>
      <c r="H47" s="129"/>
      <c r="I47" s="129"/>
      <c r="J47" s="129"/>
      <c r="K47" s="129"/>
      <c r="L47" s="129"/>
      <c r="M47" s="129"/>
      <c r="N47" s="129"/>
      <c r="O47" s="129"/>
      <c r="P47" s="129"/>
      <c r="Q47" s="129"/>
      <c r="R47" s="129"/>
      <c r="S47" s="129"/>
      <c r="T47" s="129"/>
      <c r="U47" s="129"/>
      <c r="V47" s="129"/>
      <c r="W47" s="129"/>
    </row>
    <row r="48" s="122" customFormat="1" ht="18.75" customHeight="1" spans="1:23">
      <c r="A48" s="101"/>
      <c r="B48" s="101"/>
      <c r="C48" s="101"/>
      <c r="D48" s="101"/>
      <c r="E48" s="101"/>
      <c r="F48" s="129"/>
      <c r="G48" s="129"/>
      <c r="H48" s="129"/>
      <c r="I48" s="129"/>
      <c r="J48" s="129"/>
      <c r="K48" s="129"/>
      <c r="L48" s="129"/>
      <c r="M48" s="129"/>
      <c r="N48" s="129"/>
      <c r="O48" s="129"/>
      <c r="P48" s="129"/>
      <c r="Q48" s="129"/>
      <c r="R48" s="129"/>
      <c r="S48" s="129"/>
      <c r="T48" s="129"/>
      <c r="U48" s="129"/>
      <c r="V48" s="129"/>
      <c r="W48" s="129"/>
    </row>
    <row r="49" s="122" customFormat="1" ht="18.75" customHeight="1" spans="1:23">
      <c r="A49" s="101"/>
      <c r="B49" s="101"/>
      <c r="C49" s="101"/>
      <c r="D49" s="101"/>
      <c r="E49" s="101"/>
      <c r="F49" s="129"/>
      <c r="G49" s="129"/>
      <c r="H49" s="129"/>
      <c r="I49" s="129"/>
      <c r="J49" s="129"/>
      <c r="K49" s="129"/>
      <c r="L49" s="129"/>
      <c r="M49" s="129"/>
      <c r="N49" s="129"/>
      <c r="O49" s="129"/>
      <c r="P49" s="129"/>
      <c r="Q49" s="129"/>
      <c r="R49" s="129"/>
      <c r="S49" s="129"/>
      <c r="T49" s="129"/>
      <c r="U49" s="129"/>
      <c r="V49" s="129"/>
      <c r="W49" s="129"/>
    </row>
    <row r="50" s="122" customFormat="1" ht="18.75" customHeight="1" spans="1:23">
      <c r="A50" s="101"/>
      <c r="B50" s="101"/>
      <c r="C50" s="101"/>
      <c r="D50" s="101"/>
      <c r="E50" s="101"/>
      <c r="F50" s="129"/>
      <c r="G50" s="129"/>
      <c r="H50" s="129"/>
      <c r="I50" s="129"/>
      <c r="J50" s="129"/>
      <c r="K50" s="129"/>
      <c r="L50" s="129"/>
      <c r="M50" s="129"/>
      <c r="N50" s="129"/>
      <c r="O50" s="129"/>
      <c r="P50" s="129"/>
      <c r="Q50" s="129"/>
      <c r="R50" s="129"/>
      <c r="S50" s="129"/>
      <c r="T50" s="129"/>
      <c r="U50" s="129"/>
      <c r="V50" s="129"/>
      <c r="W50" s="129"/>
    </row>
    <row r="51" s="122" customFormat="1" ht="18.75" customHeight="1" spans="1:23">
      <c r="A51" s="101"/>
      <c r="B51" s="101"/>
      <c r="C51" s="101"/>
      <c r="D51" s="101"/>
      <c r="E51" s="101"/>
      <c r="F51" s="129"/>
      <c r="G51" s="129"/>
      <c r="H51" s="129"/>
      <c r="I51" s="129"/>
      <c r="J51" s="129"/>
      <c r="K51" s="129"/>
      <c r="L51" s="129"/>
      <c r="M51" s="129"/>
      <c r="N51" s="129"/>
      <c r="O51" s="129"/>
      <c r="P51" s="129"/>
      <c r="Q51" s="129"/>
      <c r="R51" s="129"/>
      <c r="S51" s="129"/>
      <c r="T51" s="129"/>
      <c r="U51" s="129"/>
      <c r="V51" s="129"/>
      <c r="W51" s="129"/>
    </row>
    <row r="52" s="122" customFormat="1" ht="18.75" customHeight="1" spans="1:23">
      <c r="A52" s="101"/>
      <c r="B52" s="101"/>
      <c r="C52" s="101"/>
      <c r="D52" s="101"/>
      <c r="E52" s="101"/>
      <c r="F52" s="129"/>
      <c r="G52" s="129"/>
      <c r="H52" s="129"/>
      <c r="I52" s="129"/>
      <c r="J52" s="129"/>
      <c r="K52" s="129"/>
      <c r="L52" s="129"/>
      <c r="M52" s="129"/>
      <c r="N52" s="129"/>
      <c r="O52" s="129"/>
      <c r="P52" s="129"/>
      <c r="Q52" s="129"/>
      <c r="R52" s="129"/>
      <c r="S52" s="129"/>
      <c r="T52" s="129"/>
      <c r="U52" s="129"/>
      <c r="V52" s="129"/>
      <c r="W52" s="129"/>
    </row>
    <row r="53" s="122" customFormat="1" ht="18.75" customHeight="1" spans="1:23">
      <c r="A53" s="101"/>
      <c r="B53" s="101"/>
      <c r="C53" s="101"/>
      <c r="D53" s="101"/>
      <c r="E53" s="101"/>
      <c r="F53" s="129"/>
      <c r="G53" s="129"/>
      <c r="H53" s="129"/>
      <c r="I53" s="129"/>
      <c r="J53" s="129"/>
      <c r="K53" s="129"/>
      <c r="L53" s="129"/>
      <c r="M53" s="129"/>
      <c r="N53" s="129"/>
      <c r="O53" s="129"/>
      <c r="P53" s="129"/>
      <c r="Q53" s="129"/>
      <c r="R53" s="129"/>
      <c r="S53" s="129"/>
      <c r="T53" s="129"/>
      <c r="U53" s="129"/>
      <c r="V53" s="129"/>
      <c r="W53" s="129"/>
    </row>
    <row r="54" s="122" customFormat="1" ht="18.75" customHeight="1" spans="1:23">
      <c r="A54" s="101"/>
      <c r="B54" s="101"/>
      <c r="C54" s="101"/>
      <c r="D54" s="101"/>
      <c r="E54" s="101"/>
      <c r="F54" s="129"/>
      <c r="G54" s="129"/>
      <c r="H54" s="129"/>
      <c r="I54" s="129"/>
      <c r="J54" s="129"/>
      <c r="K54" s="129"/>
      <c r="L54" s="129"/>
      <c r="M54" s="129"/>
      <c r="N54" s="129"/>
      <c r="O54" s="129"/>
      <c r="P54" s="129"/>
      <c r="Q54" s="129"/>
      <c r="R54" s="129"/>
      <c r="S54" s="129"/>
      <c r="T54" s="129"/>
      <c r="U54" s="129"/>
      <c r="V54" s="129"/>
      <c r="W54" s="129"/>
    </row>
    <row r="55" s="122" customFormat="1" ht="18.75" customHeight="1" spans="1:23">
      <c r="A55" s="101"/>
      <c r="B55" s="101"/>
      <c r="C55" s="101"/>
      <c r="D55" s="101"/>
      <c r="E55" s="101"/>
      <c r="F55" s="129"/>
      <c r="G55" s="129"/>
      <c r="H55" s="129"/>
      <c r="I55" s="129"/>
      <c r="J55" s="129"/>
      <c r="K55" s="129"/>
      <c r="L55" s="129"/>
      <c r="M55" s="129"/>
      <c r="N55" s="129"/>
      <c r="O55" s="129"/>
      <c r="P55" s="129"/>
      <c r="Q55" s="129"/>
      <c r="R55" s="129"/>
      <c r="S55" s="129"/>
      <c r="T55" s="129"/>
      <c r="U55" s="129"/>
      <c r="V55" s="129"/>
      <c r="W55" s="129"/>
    </row>
    <row r="56" s="122" customFormat="1" ht="18.75" customHeight="1" spans="1:23">
      <c r="A56" s="101"/>
      <c r="B56" s="101"/>
      <c r="C56" s="101"/>
      <c r="D56" s="101"/>
      <c r="E56" s="101"/>
      <c r="F56" s="129"/>
      <c r="G56" s="129"/>
      <c r="H56" s="129"/>
      <c r="I56" s="129"/>
      <c r="J56" s="129"/>
      <c r="K56" s="129"/>
      <c r="L56" s="129"/>
      <c r="M56" s="129"/>
      <c r="N56" s="129"/>
      <c r="O56" s="129"/>
      <c r="P56" s="129"/>
      <c r="Q56" s="129"/>
      <c r="R56" s="129"/>
      <c r="S56" s="129"/>
      <c r="T56" s="129"/>
      <c r="U56" s="129"/>
      <c r="V56" s="129"/>
      <c r="W56" s="129"/>
    </row>
    <row r="57" s="122" customFormat="1" ht="18.75" customHeight="1" spans="1:23">
      <c r="A57" s="101"/>
      <c r="B57" s="101"/>
      <c r="C57" s="101"/>
      <c r="D57" s="101"/>
      <c r="E57" s="101"/>
      <c r="F57" s="129"/>
      <c r="G57" s="129"/>
      <c r="H57" s="129"/>
      <c r="I57" s="129"/>
      <c r="J57" s="129"/>
      <c r="K57" s="129"/>
      <c r="L57" s="129"/>
      <c r="M57" s="129"/>
      <c r="N57" s="129"/>
      <c r="O57" s="129"/>
      <c r="P57" s="129"/>
      <c r="Q57" s="129"/>
      <c r="R57" s="129"/>
      <c r="S57" s="129"/>
      <c r="T57" s="129"/>
      <c r="U57" s="129"/>
      <c r="V57" s="129"/>
      <c r="W57" s="129"/>
    </row>
    <row r="58" s="122" customFormat="1" ht="18.75" customHeight="1" spans="1:23">
      <c r="A58" s="101"/>
      <c r="B58" s="101"/>
      <c r="C58" s="101"/>
      <c r="D58" s="101"/>
      <c r="E58" s="101"/>
      <c r="F58" s="129"/>
      <c r="G58" s="129"/>
      <c r="H58" s="129"/>
      <c r="I58" s="129"/>
      <c r="J58" s="129"/>
      <c r="K58" s="129"/>
      <c r="L58" s="129"/>
      <c r="M58" s="129"/>
      <c r="N58" s="129"/>
      <c r="O58" s="129"/>
      <c r="P58" s="129"/>
      <c r="Q58" s="129"/>
      <c r="R58" s="129"/>
      <c r="S58" s="129"/>
      <c r="T58" s="129"/>
      <c r="U58" s="129"/>
      <c r="V58" s="129"/>
      <c r="W58" s="129"/>
    </row>
    <row r="59" s="122" customFormat="1" ht="18.75" customHeight="1" spans="1:23">
      <c r="A59" s="101"/>
      <c r="B59" s="101"/>
      <c r="C59" s="101"/>
      <c r="D59" s="101"/>
      <c r="E59" s="101"/>
      <c r="F59" s="129"/>
      <c r="G59" s="129"/>
      <c r="H59" s="129"/>
      <c r="I59" s="129"/>
      <c r="J59" s="129"/>
      <c r="K59" s="129"/>
      <c r="L59" s="129"/>
      <c r="M59" s="129"/>
      <c r="N59" s="129"/>
      <c r="O59" s="129"/>
      <c r="P59" s="129"/>
      <c r="Q59" s="129"/>
      <c r="R59" s="129"/>
      <c r="S59" s="129"/>
      <c r="T59" s="129"/>
      <c r="U59" s="129"/>
      <c r="V59" s="129"/>
      <c r="W59" s="129"/>
    </row>
    <row r="60" s="122" customFormat="1" ht="18.75" customHeight="1" spans="1:23">
      <c r="A60" s="101"/>
      <c r="B60" s="101"/>
      <c r="C60" s="101"/>
      <c r="D60" s="101"/>
      <c r="E60" s="101"/>
      <c r="F60" s="129"/>
      <c r="G60" s="129"/>
      <c r="H60" s="129"/>
      <c r="I60" s="129"/>
      <c r="J60" s="129"/>
      <c r="K60" s="129"/>
      <c r="L60" s="129"/>
      <c r="M60" s="129"/>
      <c r="N60" s="129"/>
      <c r="O60" s="129"/>
      <c r="P60" s="129"/>
      <c r="Q60" s="129"/>
      <c r="R60" s="129"/>
      <c r="S60" s="129"/>
      <c r="T60" s="129"/>
      <c r="U60" s="129"/>
      <c r="V60" s="129"/>
      <c r="W60" s="129"/>
    </row>
    <row r="61" s="122" customFormat="1" ht="18.75" customHeight="1" spans="1:23">
      <c r="A61" s="101"/>
      <c r="B61" s="101"/>
      <c r="C61" s="101"/>
      <c r="D61" s="101"/>
      <c r="E61" s="101"/>
      <c r="F61" s="129"/>
      <c r="G61" s="129"/>
      <c r="H61" s="129"/>
      <c r="I61" s="129"/>
      <c r="J61" s="129"/>
      <c r="K61" s="129"/>
      <c r="L61" s="129"/>
      <c r="M61" s="129"/>
      <c r="N61" s="129"/>
      <c r="O61" s="129"/>
      <c r="P61" s="129"/>
      <c r="Q61" s="129"/>
      <c r="R61" s="129"/>
      <c r="S61" s="129"/>
      <c r="T61" s="129"/>
      <c r="U61" s="129"/>
      <c r="V61" s="129"/>
      <c r="W61" s="129"/>
    </row>
    <row r="62" s="122" customFormat="1" ht="18.75" customHeight="1" spans="1:23">
      <c r="A62" s="101"/>
      <c r="B62" s="101"/>
      <c r="C62" s="101"/>
      <c r="D62" s="101"/>
      <c r="E62" s="101"/>
      <c r="F62" s="129"/>
      <c r="G62" s="129"/>
      <c r="H62" s="129"/>
      <c r="I62" s="129"/>
      <c r="J62" s="129"/>
      <c r="K62" s="129"/>
      <c r="L62" s="129"/>
      <c r="M62" s="129"/>
      <c r="N62" s="129"/>
      <c r="O62" s="129"/>
      <c r="P62" s="129"/>
      <c r="Q62" s="129"/>
      <c r="R62" s="129"/>
      <c r="S62" s="129"/>
      <c r="T62" s="129"/>
      <c r="U62" s="129"/>
      <c r="V62" s="129"/>
      <c r="W62" s="129"/>
    </row>
    <row r="63" s="122" customFormat="1" ht="18.75" customHeight="1" spans="1:23">
      <c r="A63" s="101"/>
      <c r="B63" s="101"/>
      <c r="C63" s="101"/>
      <c r="D63" s="101"/>
      <c r="E63" s="101"/>
      <c r="F63" s="129"/>
      <c r="G63" s="129"/>
      <c r="H63" s="129"/>
      <c r="I63" s="129"/>
      <c r="J63" s="129"/>
      <c r="K63" s="129"/>
      <c r="L63" s="129"/>
      <c r="M63" s="129"/>
      <c r="N63" s="129"/>
      <c r="O63" s="129"/>
      <c r="P63" s="129"/>
      <c r="Q63" s="129"/>
      <c r="R63" s="129"/>
      <c r="S63" s="129"/>
      <c r="T63" s="129"/>
      <c r="U63" s="129"/>
      <c r="V63" s="129"/>
      <c r="W63" s="129"/>
    </row>
    <row r="64" s="122" customFormat="1" ht="18.75" customHeight="1" spans="1:23">
      <c r="A64" s="101"/>
      <c r="B64" s="101"/>
      <c r="C64" s="101"/>
      <c r="D64" s="101"/>
      <c r="E64" s="101"/>
      <c r="F64" s="129"/>
      <c r="G64" s="129"/>
      <c r="H64" s="129"/>
      <c r="I64" s="129"/>
      <c r="J64" s="129"/>
      <c r="K64" s="129"/>
      <c r="L64" s="129"/>
      <c r="M64" s="129"/>
      <c r="N64" s="129"/>
      <c r="O64" s="129"/>
      <c r="P64" s="129"/>
      <c r="Q64" s="129"/>
      <c r="R64" s="129"/>
      <c r="S64" s="129"/>
      <c r="T64" s="129"/>
      <c r="U64" s="129"/>
      <c r="V64" s="129"/>
      <c r="W64" s="129"/>
    </row>
    <row r="65" s="122" customFormat="1" ht="18.75" customHeight="1" spans="1:23">
      <c r="A65" s="101"/>
      <c r="B65" s="101"/>
      <c r="C65" s="101"/>
      <c r="D65" s="101"/>
      <c r="E65" s="101"/>
      <c r="F65" s="129"/>
      <c r="G65" s="129"/>
      <c r="H65" s="129"/>
      <c r="I65" s="129"/>
      <c r="J65" s="129"/>
      <c r="K65" s="129"/>
      <c r="L65" s="129"/>
      <c r="M65" s="129"/>
      <c r="N65" s="129"/>
      <c r="O65" s="129"/>
      <c r="P65" s="129"/>
      <c r="Q65" s="129"/>
      <c r="R65" s="129"/>
      <c r="S65" s="129"/>
      <c r="T65" s="129"/>
      <c r="U65" s="129"/>
      <c r="V65" s="129"/>
      <c r="W65" s="129"/>
    </row>
  </sheetData>
  <sheetProtection formatCells="0" formatColumns="0" formatRows="0"/>
  <mergeCells count="11">
    <mergeCell ref="A2:W2"/>
    <mergeCell ref="A4:D4"/>
    <mergeCell ref="V4:W4"/>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C10" sqref="C10"/>
    </sheetView>
  </sheetViews>
  <sheetFormatPr defaultColWidth="9.16666666666667" defaultRowHeight="12.75" customHeight="1"/>
  <cols>
    <col min="1" max="2" width="16.3333333333333" style="79" customWidth="1"/>
    <col min="3" max="3" width="35.5" style="79" customWidth="1"/>
    <col min="4" max="4" width="16.5" style="79" customWidth="1"/>
    <col min="5" max="5" width="17.5" style="79" customWidth="1"/>
    <col min="6" max="6" width="15.3333333333333" style="79" customWidth="1"/>
    <col min="7" max="10" width="12.3333333333333" style="79" customWidth="1"/>
    <col min="11" max="11" width="6.5" style="79" customWidth="1"/>
    <col min="12" max="12" width="9.16666666666667" style="79" customWidth="1"/>
    <col min="13" max="13" width="12.3333333333333" style="79" customWidth="1"/>
    <col min="14" max="14" width="10.5" style="79" customWidth="1"/>
    <col min="15" max="15" width="10.6666666666667" style="79" customWidth="1"/>
    <col min="16" max="16" width="17" style="79" customWidth="1"/>
    <col min="17" max="16384" width="9.16666666666667" style="79"/>
  </cols>
  <sheetData>
    <row r="1" ht="23.25" customHeight="1" spans="1:18">
      <c r="A1" s="80"/>
      <c r="B1" s="80"/>
      <c r="C1" s="80"/>
      <c r="D1" s="80"/>
      <c r="E1" s="80"/>
      <c r="F1" s="80"/>
      <c r="G1" s="80"/>
      <c r="H1" s="80"/>
      <c r="I1" s="80"/>
      <c r="J1" s="80"/>
      <c r="K1" s="80"/>
      <c r="L1" s="80"/>
      <c r="M1" s="80"/>
      <c r="N1" s="80"/>
      <c r="P1" s="71" t="s">
        <v>367</v>
      </c>
      <c r="Q1" s="90"/>
      <c r="R1" s="90"/>
    </row>
    <row r="2" ht="23.25" customHeight="1" spans="1:18">
      <c r="A2" s="81" t="s">
        <v>368</v>
      </c>
      <c r="B2" s="81"/>
      <c r="C2" s="81"/>
      <c r="D2" s="81"/>
      <c r="E2" s="81"/>
      <c r="F2" s="81"/>
      <c r="G2" s="81"/>
      <c r="H2" s="81"/>
      <c r="I2" s="81"/>
      <c r="J2" s="81"/>
      <c r="K2" s="81"/>
      <c r="L2" s="81"/>
      <c r="M2" s="81"/>
      <c r="N2" s="81"/>
      <c r="O2" s="81"/>
      <c r="P2" s="81"/>
      <c r="Q2" s="90"/>
      <c r="R2" s="90"/>
    </row>
    <row r="3" ht="23.25" customHeight="1" spans="1:18">
      <c r="A3" s="82" t="s">
        <v>89</v>
      </c>
      <c r="B3" s="82"/>
      <c r="C3" s="83"/>
      <c r="D3" s="83"/>
      <c r="E3" s="83"/>
      <c r="F3" s="83"/>
      <c r="G3" s="83"/>
      <c r="H3" s="83"/>
      <c r="I3" s="80"/>
      <c r="J3" s="80"/>
      <c r="K3" s="80"/>
      <c r="L3" s="80"/>
      <c r="M3" s="80"/>
      <c r="N3" s="80"/>
      <c r="P3" s="95" t="s">
        <v>90</v>
      </c>
      <c r="Q3" s="90"/>
      <c r="R3" s="90"/>
    </row>
    <row r="4" ht="25.5" customHeight="1" spans="1:18">
      <c r="A4" s="84" t="s">
        <v>111</v>
      </c>
      <c r="B4" s="84" t="s">
        <v>91</v>
      </c>
      <c r="C4" s="85" t="s">
        <v>112</v>
      </c>
      <c r="D4" s="86" t="s">
        <v>113</v>
      </c>
      <c r="E4" s="91" t="s">
        <v>257</v>
      </c>
      <c r="F4" s="92" t="s">
        <v>258</v>
      </c>
      <c r="G4" s="91" t="s">
        <v>259</v>
      </c>
      <c r="H4" s="91" t="s">
        <v>260</v>
      </c>
      <c r="I4" s="93" t="s">
        <v>261</v>
      </c>
      <c r="J4" s="93" t="s">
        <v>262</v>
      </c>
      <c r="K4" s="93" t="s">
        <v>168</v>
      </c>
      <c r="L4" s="93" t="s">
        <v>263</v>
      </c>
      <c r="M4" s="93" t="s">
        <v>161</v>
      </c>
      <c r="N4" s="93" t="s">
        <v>169</v>
      </c>
      <c r="O4" s="93" t="s">
        <v>164</v>
      </c>
      <c r="P4" s="84" t="s">
        <v>170</v>
      </c>
      <c r="Q4" s="96"/>
      <c r="R4" s="96"/>
    </row>
    <row r="5" ht="14.25" customHeight="1" spans="1:18">
      <c r="A5" s="84"/>
      <c r="B5" s="84"/>
      <c r="C5" s="87"/>
      <c r="D5" s="84"/>
      <c r="E5" s="93"/>
      <c r="F5" s="94"/>
      <c r="G5" s="93"/>
      <c r="H5" s="93"/>
      <c r="I5" s="93"/>
      <c r="J5" s="93"/>
      <c r="K5" s="93"/>
      <c r="L5" s="93"/>
      <c r="M5" s="93"/>
      <c r="N5" s="93"/>
      <c r="O5" s="93"/>
      <c r="P5" s="84"/>
      <c r="Q5" s="96"/>
      <c r="R5" s="96"/>
    </row>
    <row r="6" ht="14.25" customHeight="1" spans="1:18">
      <c r="A6" s="84"/>
      <c r="B6" s="84"/>
      <c r="C6" s="87"/>
      <c r="D6" s="84"/>
      <c r="E6" s="93"/>
      <c r="F6" s="94"/>
      <c r="G6" s="93"/>
      <c r="H6" s="93"/>
      <c r="I6" s="93"/>
      <c r="J6" s="93"/>
      <c r="K6" s="93"/>
      <c r="L6" s="93"/>
      <c r="M6" s="93"/>
      <c r="N6" s="93"/>
      <c r="O6" s="93"/>
      <c r="P6" s="84"/>
      <c r="Q6" s="96"/>
      <c r="R6" s="96"/>
    </row>
    <row r="7" s="115" customFormat="1" ht="23.25" customHeight="1" spans="1:18">
      <c r="A7" s="117">
        <v>2200150</v>
      </c>
      <c r="B7" s="118" t="s">
        <v>107</v>
      </c>
      <c r="C7" s="117" t="s">
        <v>89</v>
      </c>
      <c r="D7" s="119">
        <f>E7+F7+P7</f>
        <v>5879403</v>
      </c>
      <c r="E7" s="119">
        <v>3994870</v>
      </c>
      <c r="F7" s="119">
        <v>474533</v>
      </c>
      <c r="G7" s="120"/>
      <c r="H7" s="120"/>
      <c r="I7" s="120"/>
      <c r="J7" s="120"/>
      <c r="K7" s="120"/>
      <c r="L7" s="120"/>
      <c r="M7" s="120"/>
      <c r="N7" s="120"/>
      <c r="O7" s="120"/>
      <c r="P7" s="119">
        <v>1410000</v>
      </c>
      <c r="Q7" s="121"/>
      <c r="R7" s="121"/>
    </row>
    <row r="8" s="116" customFormat="1" ht="23.25" customHeight="1" spans="1:16">
      <c r="A8" s="117"/>
      <c r="B8" s="118"/>
      <c r="C8" s="117"/>
      <c r="D8" s="120"/>
      <c r="E8" s="120"/>
      <c r="F8" s="120"/>
      <c r="G8" s="120"/>
      <c r="H8" s="120"/>
      <c r="I8" s="120"/>
      <c r="J8" s="120"/>
      <c r="K8" s="120"/>
      <c r="L8" s="120"/>
      <c r="M8" s="120"/>
      <c r="N8" s="120"/>
      <c r="O8" s="120"/>
      <c r="P8" s="120">
        <v>0</v>
      </c>
    </row>
    <row r="9" s="115" customFormat="1" ht="23.25" customHeight="1" spans="1:18">
      <c r="A9" s="117"/>
      <c r="B9" s="118"/>
      <c r="C9" s="117"/>
      <c r="D9" s="120"/>
      <c r="E9" s="120"/>
      <c r="F9" s="120"/>
      <c r="G9" s="120"/>
      <c r="H9" s="120"/>
      <c r="I9" s="120"/>
      <c r="J9" s="120"/>
      <c r="K9" s="120"/>
      <c r="L9" s="120"/>
      <c r="M9" s="120"/>
      <c r="N9" s="120"/>
      <c r="O9" s="120"/>
      <c r="P9" s="120">
        <v>0</v>
      </c>
      <c r="Q9" s="121"/>
      <c r="R9" s="121"/>
    </row>
    <row r="10" s="115" customFormat="1" ht="23.25" customHeight="1" spans="1:18">
      <c r="A10" s="117"/>
      <c r="B10" s="118"/>
      <c r="C10" s="117"/>
      <c r="D10" s="120"/>
      <c r="E10" s="120"/>
      <c r="F10" s="120"/>
      <c r="G10" s="120"/>
      <c r="H10" s="120"/>
      <c r="I10" s="120"/>
      <c r="J10" s="120"/>
      <c r="K10" s="120"/>
      <c r="L10" s="120"/>
      <c r="M10" s="120"/>
      <c r="N10" s="120"/>
      <c r="O10" s="120"/>
      <c r="P10" s="120">
        <v>0</v>
      </c>
      <c r="Q10" s="121"/>
      <c r="R10" s="121"/>
    </row>
    <row r="11" s="115" customFormat="1" ht="23.25" customHeight="1" spans="1:18">
      <c r="A11" s="117"/>
      <c r="B11" s="118"/>
      <c r="C11" s="117"/>
      <c r="D11" s="120"/>
      <c r="E11" s="120"/>
      <c r="F11" s="120"/>
      <c r="G11" s="120"/>
      <c r="H11" s="120"/>
      <c r="I11" s="120"/>
      <c r="J11" s="120"/>
      <c r="K11" s="120"/>
      <c r="L11" s="120"/>
      <c r="M11" s="120"/>
      <c r="N11" s="120"/>
      <c r="O11" s="120"/>
      <c r="P11" s="120">
        <v>0</v>
      </c>
      <c r="Q11" s="121"/>
      <c r="R11" s="121"/>
    </row>
    <row r="12" s="115" customFormat="1" ht="23.25" customHeight="1" spans="1:18">
      <c r="A12" s="117"/>
      <c r="B12" s="118"/>
      <c r="C12" s="117"/>
      <c r="D12" s="120"/>
      <c r="E12" s="120"/>
      <c r="F12" s="120"/>
      <c r="G12" s="120"/>
      <c r="H12" s="120"/>
      <c r="I12" s="120"/>
      <c r="J12" s="120"/>
      <c r="K12" s="120"/>
      <c r="L12" s="120"/>
      <c r="M12" s="120"/>
      <c r="N12" s="120"/>
      <c r="O12" s="120"/>
      <c r="P12" s="120">
        <v>0</v>
      </c>
      <c r="Q12" s="121"/>
      <c r="R12" s="121"/>
    </row>
    <row r="13" s="115" customFormat="1" ht="23.25" customHeight="1" spans="1:18">
      <c r="A13" s="117"/>
      <c r="B13" s="118"/>
      <c r="C13" s="117"/>
      <c r="D13" s="120"/>
      <c r="E13" s="120"/>
      <c r="F13" s="120"/>
      <c r="G13" s="120"/>
      <c r="H13" s="120"/>
      <c r="I13" s="120"/>
      <c r="J13" s="120"/>
      <c r="K13" s="120"/>
      <c r="L13" s="120"/>
      <c r="M13" s="120"/>
      <c r="N13" s="120"/>
      <c r="O13" s="120"/>
      <c r="P13" s="120">
        <v>0</v>
      </c>
      <c r="Q13" s="121"/>
      <c r="R13" s="121"/>
    </row>
    <row r="14" s="115" customFormat="1" ht="23.25" customHeight="1" spans="1:18">
      <c r="A14" s="117"/>
      <c r="B14" s="118"/>
      <c r="C14" s="117"/>
      <c r="D14" s="120"/>
      <c r="E14" s="120"/>
      <c r="F14" s="120"/>
      <c r="G14" s="120"/>
      <c r="H14" s="120"/>
      <c r="I14" s="120"/>
      <c r="J14" s="120"/>
      <c r="K14" s="120"/>
      <c r="L14" s="120"/>
      <c r="M14" s="120"/>
      <c r="N14" s="120"/>
      <c r="O14" s="120"/>
      <c r="P14" s="120">
        <v>0</v>
      </c>
      <c r="Q14" s="121"/>
      <c r="R14" s="121"/>
    </row>
    <row r="15" s="115" customFormat="1" ht="23.25" customHeight="1" spans="1:18">
      <c r="A15" s="117"/>
      <c r="B15" s="118"/>
      <c r="C15" s="117"/>
      <c r="D15" s="120"/>
      <c r="E15" s="120"/>
      <c r="F15" s="120"/>
      <c r="G15" s="120"/>
      <c r="H15" s="120"/>
      <c r="I15" s="120"/>
      <c r="J15" s="120"/>
      <c r="K15" s="120"/>
      <c r="L15" s="120"/>
      <c r="M15" s="120"/>
      <c r="N15" s="120"/>
      <c r="O15" s="120"/>
      <c r="P15" s="120">
        <v>0</v>
      </c>
      <c r="Q15" s="121"/>
      <c r="R15" s="121"/>
    </row>
    <row r="16" s="115" customFormat="1" ht="23.25" customHeight="1" spans="1:18">
      <c r="A16" s="117"/>
      <c r="B16" s="118"/>
      <c r="C16" s="117"/>
      <c r="D16" s="120"/>
      <c r="E16" s="120"/>
      <c r="F16" s="120"/>
      <c r="G16" s="120"/>
      <c r="H16" s="120"/>
      <c r="I16" s="120"/>
      <c r="J16" s="120"/>
      <c r="K16" s="120"/>
      <c r="L16" s="120"/>
      <c r="M16" s="120"/>
      <c r="N16" s="120"/>
      <c r="O16" s="120"/>
      <c r="P16" s="120">
        <v>0</v>
      </c>
      <c r="Q16" s="121"/>
      <c r="R16" s="121"/>
    </row>
    <row r="17" s="115" customFormat="1" ht="23.25" customHeight="1" spans="1:18">
      <c r="A17" s="117"/>
      <c r="B17" s="118"/>
      <c r="C17" s="117"/>
      <c r="D17" s="120"/>
      <c r="E17" s="120"/>
      <c r="F17" s="120"/>
      <c r="G17" s="120"/>
      <c r="H17" s="120"/>
      <c r="I17" s="120"/>
      <c r="J17" s="120"/>
      <c r="K17" s="120"/>
      <c r="L17" s="120"/>
      <c r="M17" s="120"/>
      <c r="N17" s="120"/>
      <c r="O17" s="120"/>
      <c r="P17" s="120">
        <v>0</v>
      </c>
      <c r="Q17" s="121"/>
      <c r="R17" s="121"/>
    </row>
    <row r="18" s="115" customFormat="1" ht="23.25" customHeight="1" spans="1:18">
      <c r="A18" s="117"/>
      <c r="B18" s="118"/>
      <c r="C18" s="117"/>
      <c r="D18" s="120"/>
      <c r="E18" s="120"/>
      <c r="F18" s="120"/>
      <c r="G18" s="120"/>
      <c r="H18" s="120"/>
      <c r="I18" s="120"/>
      <c r="J18" s="120"/>
      <c r="K18" s="120"/>
      <c r="L18" s="120"/>
      <c r="M18" s="120"/>
      <c r="N18" s="120"/>
      <c r="O18" s="120"/>
      <c r="P18" s="120">
        <v>0</v>
      </c>
      <c r="Q18" s="121"/>
      <c r="R18" s="121"/>
    </row>
    <row r="19" s="115" customFormat="1" ht="23.25" customHeight="1" spans="1:18">
      <c r="A19" s="117"/>
      <c r="B19" s="118"/>
      <c r="C19" s="117"/>
      <c r="D19" s="120"/>
      <c r="E19" s="120"/>
      <c r="F19" s="120"/>
      <c r="G19" s="120"/>
      <c r="H19" s="120"/>
      <c r="I19" s="120"/>
      <c r="J19" s="120"/>
      <c r="K19" s="120"/>
      <c r="L19" s="120"/>
      <c r="M19" s="120"/>
      <c r="N19" s="120"/>
      <c r="O19" s="120"/>
      <c r="P19" s="120">
        <v>0</v>
      </c>
      <c r="Q19" s="121"/>
      <c r="R19" s="121"/>
    </row>
    <row r="20" s="115" customFormat="1" ht="23.25" customHeight="1" spans="1:16">
      <c r="A20" s="117"/>
      <c r="B20" s="118"/>
      <c r="C20" s="117"/>
      <c r="D20" s="120"/>
      <c r="E20" s="120"/>
      <c r="F20" s="120"/>
      <c r="G20" s="120"/>
      <c r="H20" s="120"/>
      <c r="I20" s="120"/>
      <c r="J20" s="120"/>
      <c r="K20" s="120"/>
      <c r="L20" s="120"/>
      <c r="M20" s="120"/>
      <c r="N20" s="120"/>
      <c r="O20" s="120"/>
      <c r="P20" s="120">
        <v>0</v>
      </c>
    </row>
    <row r="21" s="115" customFormat="1" ht="23.25" customHeight="1" spans="1:16">
      <c r="A21" s="117"/>
      <c r="B21" s="118"/>
      <c r="C21" s="117"/>
      <c r="D21" s="120"/>
      <c r="E21" s="120"/>
      <c r="F21" s="120"/>
      <c r="G21" s="120"/>
      <c r="H21" s="120"/>
      <c r="I21" s="120"/>
      <c r="J21" s="120"/>
      <c r="K21" s="120"/>
      <c r="L21" s="120"/>
      <c r="M21" s="120"/>
      <c r="N21" s="120"/>
      <c r="O21" s="120"/>
      <c r="P21" s="120">
        <v>0</v>
      </c>
    </row>
    <row r="22" s="115" customFormat="1" ht="23.25" customHeight="1" spans="1:16">
      <c r="A22" s="117"/>
      <c r="B22" s="118"/>
      <c r="C22" s="117"/>
      <c r="D22" s="120"/>
      <c r="E22" s="120"/>
      <c r="F22" s="120"/>
      <c r="G22" s="120"/>
      <c r="H22" s="120"/>
      <c r="I22" s="120"/>
      <c r="J22" s="120"/>
      <c r="K22" s="120"/>
      <c r="L22" s="120"/>
      <c r="M22" s="120"/>
      <c r="N22" s="120"/>
      <c r="O22" s="120"/>
      <c r="P22" s="120">
        <v>0</v>
      </c>
    </row>
    <row r="23" s="115" customFormat="1" ht="23.25" customHeight="1" spans="1:16">
      <c r="A23" s="117"/>
      <c r="B23" s="118"/>
      <c r="C23" s="117"/>
      <c r="D23" s="120"/>
      <c r="E23" s="120"/>
      <c r="F23" s="120"/>
      <c r="G23" s="120"/>
      <c r="H23" s="120"/>
      <c r="I23" s="120"/>
      <c r="J23" s="120"/>
      <c r="K23" s="120"/>
      <c r="L23" s="120"/>
      <c r="M23" s="120"/>
      <c r="N23" s="120"/>
      <c r="O23" s="120"/>
      <c r="P23" s="120">
        <v>0</v>
      </c>
    </row>
  </sheetData>
  <sheetProtection formatCells="0" formatColumns="0" formatRows="0"/>
  <mergeCells count="17">
    <mergeCell ref="A3:B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O18" sqref="O18"/>
    </sheetView>
  </sheetViews>
  <sheetFormatPr defaultColWidth="9.33333333333333" defaultRowHeight="12.7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spans="23:23">
      <c r="W1" s="71" t="s">
        <v>369</v>
      </c>
    </row>
    <row r="2" ht="32.25" customHeight="1" spans="1:23">
      <c r="A2" s="98" t="s">
        <v>370</v>
      </c>
      <c r="B2" s="98"/>
      <c r="C2" s="98"/>
      <c r="D2" s="98"/>
      <c r="E2" s="98"/>
      <c r="F2" s="98"/>
      <c r="G2" s="98"/>
      <c r="H2" s="98"/>
      <c r="I2" s="98"/>
      <c r="J2" s="98"/>
      <c r="K2" s="98"/>
      <c r="L2" s="98"/>
      <c r="M2" s="98"/>
      <c r="N2" s="98"/>
      <c r="O2" s="98"/>
      <c r="P2" s="98"/>
      <c r="Q2" s="98"/>
      <c r="R2" s="98"/>
      <c r="S2" s="98"/>
      <c r="T2" s="98"/>
      <c r="U2" s="98"/>
      <c r="V2" s="98"/>
      <c r="W2" s="98"/>
    </row>
    <row r="3" ht="11.25" customHeight="1"/>
    <row r="4" ht="11.25" customHeight="1" spans="1:23">
      <c r="A4" s="99" t="s">
        <v>89</v>
      </c>
      <c r="B4" s="99"/>
      <c r="C4" s="99"/>
      <c r="D4" s="99"/>
      <c r="K4" t="s">
        <v>4</v>
      </c>
      <c r="W4" t="s">
        <v>90</v>
      </c>
    </row>
    <row r="5" ht="29.25" customHeight="1" spans="1:23">
      <c r="A5" s="100" t="s">
        <v>111</v>
      </c>
      <c r="B5" s="100"/>
      <c r="C5" s="100"/>
      <c r="D5" s="100"/>
      <c r="E5" s="102" t="s">
        <v>360</v>
      </c>
      <c r="F5" s="103" t="s">
        <v>153</v>
      </c>
      <c r="G5" s="104"/>
      <c r="H5" s="104"/>
      <c r="I5" s="107"/>
      <c r="J5" s="108" t="s">
        <v>154</v>
      </c>
      <c r="K5" s="109"/>
      <c r="L5" s="109"/>
      <c r="M5" s="109"/>
      <c r="N5" s="109"/>
      <c r="O5" s="109"/>
      <c r="P5" s="109"/>
      <c r="Q5" s="109"/>
      <c r="R5" s="109"/>
      <c r="S5" s="111"/>
      <c r="T5" s="112" t="s">
        <v>155</v>
      </c>
      <c r="U5" s="112" t="s">
        <v>156</v>
      </c>
      <c r="V5" s="112" t="s">
        <v>157</v>
      </c>
      <c r="W5" s="102" t="s">
        <v>158</v>
      </c>
    </row>
    <row r="6" ht="54.75" customHeight="1" spans="1:23">
      <c r="A6" s="100" t="s">
        <v>361</v>
      </c>
      <c r="B6" s="100" t="s">
        <v>362</v>
      </c>
      <c r="C6" s="100" t="s">
        <v>363</v>
      </c>
      <c r="D6" s="100" t="s">
        <v>364</v>
      </c>
      <c r="E6" s="105"/>
      <c r="F6" s="100" t="s">
        <v>108</v>
      </c>
      <c r="G6" s="106" t="s">
        <v>159</v>
      </c>
      <c r="H6" s="106" t="s">
        <v>160</v>
      </c>
      <c r="I6" s="106" t="s">
        <v>161</v>
      </c>
      <c r="J6" s="100" t="s">
        <v>108</v>
      </c>
      <c r="K6" s="110" t="s">
        <v>348</v>
      </c>
      <c r="L6" s="110" t="s">
        <v>161</v>
      </c>
      <c r="M6" s="110" t="s">
        <v>164</v>
      </c>
      <c r="N6" s="110" t="s">
        <v>165</v>
      </c>
      <c r="O6" s="110" t="s">
        <v>166</v>
      </c>
      <c r="P6" s="110" t="s">
        <v>167</v>
      </c>
      <c r="Q6" s="110" t="s">
        <v>168</v>
      </c>
      <c r="R6" s="110" t="s">
        <v>169</v>
      </c>
      <c r="S6" s="113" t="s">
        <v>170</v>
      </c>
      <c r="T6" s="114"/>
      <c r="U6" s="114"/>
      <c r="V6" s="114"/>
      <c r="W6" s="105"/>
    </row>
    <row r="7" ht="16.5" customHeight="1" spans="1:23">
      <c r="A7" s="100" t="s">
        <v>365</v>
      </c>
      <c r="B7" s="100" t="s">
        <v>365</v>
      </c>
      <c r="C7" s="100" t="s">
        <v>365</v>
      </c>
      <c r="D7" s="100" t="s">
        <v>365</v>
      </c>
      <c r="E7" s="100" t="s">
        <v>365</v>
      </c>
      <c r="F7" s="100">
        <v>1</v>
      </c>
      <c r="G7" s="100">
        <v>2</v>
      </c>
      <c r="H7" s="100">
        <v>3</v>
      </c>
      <c r="I7" s="100">
        <v>4</v>
      </c>
      <c r="J7" s="100">
        <v>5</v>
      </c>
      <c r="K7" s="100">
        <v>6</v>
      </c>
      <c r="L7" s="100">
        <v>7</v>
      </c>
      <c r="M7" s="100">
        <v>8</v>
      </c>
      <c r="N7" s="100">
        <v>9</v>
      </c>
      <c r="O7" s="100">
        <v>10</v>
      </c>
      <c r="P7" s="100">
        <v>11</v>
      </c>
      <c r="Q7" s="100">
        <v>12</v>
      </c>
      <c r="R7" s="100">
        <v>13</v>
      </c>
      <c r="S7" s="100">
        <v>14</v>
      </c>
      <c r="T7" s="100">
        <v>15</v>
      </c>
      <c r="U7" s="100">
        <v>16</v>
      </c>
      <c r="V7" s="100">
        <v>17</v>
      </c>
      <c r="W7" s="100">
        <v>18</v>
      </c>
    </row>
    <row r="8" s="97" customFormat="1" ht="18.75" customHeight="1" spans="1:23">
      <c r="A8" s="101"/>
      <c r="B8" s="101"/>
      <c r="C8" s="101"/>
      <c r="D8" s="101"/>
      <c r="E8" s="101"/>
      <c r="F8" s="88"/>
      <c r="G8" s="88"/>
      <c r="H8" s="88"/>
      <c r="I8" s="88"/>
      <c r="J8" s="88"/>
      <c r="K8" s="88"/>
      <c r="L8" s="88"/>
      <c r="M8" s="88"/>
      <c r="N8" s="88"/>
      <c r="O8" s="88"/>
      <c r="P8" s="88"/>
      <c r="Q8" s="88"/>
      <c r="R8" s="88"/>
      <c r="S8" s="88"/>
      <c r="T8" s="88"/>
      <c r="U8" s="88"/>
      <c r="V8" s="88"/>
      <c r="W8" s="88"/>
    </row>
  </sheetData>
  <sheetProtection formatCells="0" formatColumns="0" formatRows="0"/>
  <mergeCells count="10">
    <mergeCell ref="A2:W2"/>
    <mergeCell ref="A4:D4"/>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L14" sqref="L14"/>
    </sheetView>
  </sheetViews>
  <sheetFormatPr defaultColWidth="9.16666666666667" defaultRowHeight="12.75" customHeight="1"/>
  <cols>
    <col min="1" max="2" width="16.3333333333333" style="79" customWidth="1"/>
    <col min="3" max="3" width="35.5" style="79" customWidth="1"/>
    <col min="4" max="4" width="16.5" style="79" customWidth="1"/>
    <col min="5" max="16" width="12.3333333333333" style="79" customWidth="1"/>
    <col min="17" max="16384" width="9.16666666666667" style="79"/>
  </cols>
  <sheetData>
    <row r="1" ht="23.25" customHeight="1" spans="1:18">
      <c r="A1" s="80"/>
      <c r="B1" s="80"/>
      <c r="C1" s="80"/>
      <c r="D1" s="80"/>
      <c r="E1" s="80"/>
      <c r="F1" s="80"/>
      <c r="G1" s="80"/>
      <c r="H1" s="80"/>
      <c r="I1" s="80"/>
      <c r="J1" s="80"/>
      <c r="K1" s="80"/>
      <c r="L1" s="80"/>
      <c r="M1" s="80"/>
      <c r="N1" s="80"/>
      <c r="O1"/>
      <c r="P1" s="71" t="s">
        <v>371</v>
      </c>
      <c r="Q1" s="90"/>
      <c r="R1" s="90"/>
    </row>
    <row r="2" ht="23.25" customHeight="1" spans="1:18">
      <c r="A2" s="81" t="s">
        <v>370</v>
      </c>
      <c r="B2" s="81"/>
      <c r="C2" s="81"/>
      <c r="D2" s="81"/>
      <c r="E2" s="81"/>
      <c r="F2" s="81"/>
      <c r="G2" s="81"/>
      <c r="H2" s="81"/>
      <c r="I2" s="81"/>
      <c r="J2" s="81"/>
      <c r="K2" s="81"/>
      <c r="L2" s="81"/>
      <c r="M2" s="81"/>
      <c r="N2" s="81"/>
      <c r="O2" s="81"/>
      <c r="P2" s="81"/>
      <c r="Q2" s="90"/>
      <c r="R2" s="90"/>
    </row>
    <row r="3" ht="23.25" customHeight="1" spans="1:18">
      <c r="A3" s="82"/>
      <c r="B3" s="83"/>
      <c r="C3" s="83"/>
      <c r="D3" s="83"/>
      <c r="E3" s="83"/>
      <c r="F3" s="83"/>
      <c r="G3" s="83"/>
      <c r="H3" s="83"/>
      <c r="I3" s="80"/>
      <c r="J3" s="80"/>
      <c r="K3" s="80"/>
      <c r="L3" s="80"/>
      <c r="M3" s="80"/>
      <c r="N3" s="80"/>
      <c r="O3"/>
      <c r="P3" s="95" t="s">
        <v>90</v>
      </c>
      <c r="Q3" s="90"/>
      <c r="R3" s="90"/>
    </row>
    <row r="4" ht="25.5" customHeight="1" spans="1:18">
      <c r="A4" s="84" t="s">
        <v>111</v>
      </c>
      <c r="B4" s="84" t="s">
        <v>91</v>
      </c>
      <c r="C4" s="85" t="s">
        <v>112</v>
      </c>
      <c r="D4" s="86" t="s">
        <v>113</v>
      </c>
      <c r="E4" s="91" t="s">
        <v>257</v>
      </c>
      <c r="F4" s="92" t="s">
        <v>258</v>
      </c>
      <c r="G4" s="91" t="s">
        <v>259</v>
      </c>
      <c r="H4" s="91" t="s">
        <v>260</v>
      </c>
      <c r="I4" s="93" t="s">
        <v>261</v>
      </c>
      <c r="J4" s="93" t="s">
        <v>262</v>
      </c>
      <c r="K4" s="93" t="s">
        <v>168</v>
      </c>
      <c r="L4" s="93" t="s">
        <v>263</v>
      </c>
      <c r="M4" s="93" t="s">
        <v>161</v>
      </c>
      <c r="N4" s="93" t="s">
        <v>169</v>
      </c>
      <c r="O4" s="93" t="s">
        <v>164</v>
      </c>
      <c r="P4" s="84" t="s">
        <v>170</v>
      </c>
      <c r="Q4" s="96"/>
      <c r="R4" s="96"/>
    </row>
    <row r="5" ht="14.25" customHeight="1" spans="1:18">
      <c r="A5" s="84"/>
      <c r="B5" s="84"/>
      <c r="C5" s="87"/>
      <c r="D5" s="84"/>
      <c r="E5" s="93"/>
      <c r="F5" s="94"/>
      <c r="G5" s="93"/>
      <c r="H5" s="93"/>
      <c r="I5" s="93"/>
      <c r="J5" s="93"/>
      <c r="K5" s="93"/>
      <c r="L5" s="93"/>
      <c r="M5" s="93"/>
      <c r="N5" s="93"/>
      <c r="O5" s="93"/>
      <c r="P5" s="84"/>
      <c r="Q5" s="96"/>
      <c r="R5" s="96"/>
    </row>
    <row r="6" ht="14.25" customHeight="1" spans="1:18">
      <c r="A6" s="84"/>
      <c r="B6" s="84"/>
      <c r="C6" s="87"/>
      <c r="D6" s="84"/>
      <c r="E6" s="93"/>
      <c r="F6" s="94"/>
      <c r="G6" s="93"/>
      <c r="H6" s="93"/>
      <c r="I6" s="93"/>
      <c r="J6" s="93"/>
      <c r="K6" s="93"/>
      <c r="L6" s="93"/>
      <c r="M6" s="93"/>
      <c r="N6" s="93"/>
      <c r="O6" s="93"/>
      <c r="P6" s="84"/>
      <c r="Q6" s="96"/>
      <c r="R6" s="96"/>
    </row>
    <row r="7" ht="23.25" customHeight="1" spans="1:18">
      <c r="A7" s="84"/>
      <c r="B7" s="88"/>
      <c r="C7" s="89"/>
      <c r="D7" s="88"/>
      <c r="E7" s="88"/>
      <c r="F7" s="88"/>
      <c r="G7" s="88"/>
      <c r="H7" s="88"/>
      <c r="I7" s="88"/>
      <c r="J7" s="88"/>
      <c r="K7" s="88"/>
      <c r="L7" s="88"/>
      <c r="M7" s="88"/>
      <c r="N7" s="88"/>
      <c r="O7" s="88"/>
      <c r="P7" s="88"/>
      <c r="Q7" s="90"/>
      <c r="R7" s="90"/>
    </row>
    <row r="8" customFormat="1" ht="27.75" customHeight="1" spans="1:6">
      <c r="A8" s="79"/>
      <c r="B8" s="79"/>
      <c r="C8" s="79"/>
      <c r="D8" s="79"/>
      <c r="E8" s="79"/>
      <c r="F8" s="79"/>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1"/>
  <sheetViews>
    <sheetView tabSelected="1" workbookViewId="0">
      <selection activeCell="AC8" sqref="AC8"/>
    </sheetView>
  </sheetViews>
  <sheetFormatPr defaultColWidth="9" defaultRowHeight="12.75" outlineLevelCol="7"/>
  <cols>
    <col min="1" max="1" width="15.8333333333333" customWidth="1"/>
    <col min="3" max="3" width="6.16666666666667" customWidth="1"/>
    <col min="4" max="4" width="22.3333333333333" customWidth="1"/>
    <col min="5" max="5" width="24.1666666666667" customWidth="1"/>
    <col min="6" max="6" width="12.8333333333333" customWidth="1"/>
    <col min="8" max="8" width="16.1666666666667" customWidth="1"/>
  </cols>
  <sheetData>
    <row r="1" ht="13.5" spans="8:8">
      <c r="H1" s="71" t="s">
        <v>372</v>
      </c>
    </row>
    <row r="2" ht="29.25" spans="1:8">
      <c r="A2" s="56" t="s">
        <v>373</v>
      </c>
      <c r="B2" s="57"/>
      <c r="C2" s="57"/>
      <c r="D2" s="57"/>
      <c r="E2" s="57"/>
      <c r="F2" s="57"/>
      <c r="G2" s="57"/>
      <c r="H2" s="57"/>
    </row>
    <row r="3" ht="20.25" spans="1:8">
      <c r="A3" s="58" t="s">
        <v>374</v>
      </c>
      <c r="B3" s="58"/>
      <c r="C3" s="58"/>
      <c r="D3" s="58"/>
      <c r="E3" s="58"/>
      <c r="F3" s="58"/>
      <c r="G3" s="58"/>
      <c r="H3" s="58"/>
    </row>
    <row r="4" ht="31.5" spans="1:8">
      <c r="A4" s="59" t="s">
        <v>375</v>
      </c>
      <c r="B4" s="59"/>
      <c r="C4" s="59"/>
      <c r="D4" s="59"/>
      <c r="E4" s="59"/>
      <c r="F4" s="72" t="s">
        <v>376</v>
      </c>
      <c r="G4" s="73" t="s">
        <v>377</v>
      </c>
      <c r="H4" s="73"/>
    </row>
    <row r="5" ht="15.75" spans="1:8">
      <c r="A5" s="5" t="s">
        <v>378</v>
      </c>
      <c r="B5" s="60" t="s">
        <v>379</v>
      </c>
      <c r="C5" s="60"/>
      <c r="D5" s="60" t="s">
        <v>89</v>
      </c>
      <c r="E5" s="60"/>
      <c r="F5" s="60"/>
      <c r="G5" s="60"/>
      <c r="H5" s="60"/>
    </row>
    <row r="6" ht="15.75" spans="1:8">
      <c r="A6" s="5"/>
      <c r="B6" s="60" t="s">
        <v>380</v>
      </c>
      <c r="C6" s="60"/>
      <c r="D6" s="60" t="s">
        <v>381</v>
      </c>
      <c r="E6" s="60"/>
      <c r="F6" s="60" t="s">
        <v>382</v>
      </c>
      <c r="G6" s="60">
        <v>17347309830</v>
      </c>
      <c r="H6" s="60"/>
    </row>
    <row r="7" ht="23" customHeight="1" spans="1:8">
      <c r="A7" s="5"/>
      <c r="B7" s="60" t="s">
        <v>383</v>
      </c>
      <c r="C7" s="60"/>
      <c r="D7" s="60">
        <v>48</v>
      </c>
      <c r="E7" s="60"/>
      <c r="F7" s="60" t="s">
        <v>384</v>
      </c>
      <c r="G7" s="60">
        <v>48</v>
      </c>
      <c r="H7" s="60"/>
    </row>
    <row r="8" ht="393" customHeight="1" spans="1:8">
      <c r="A8" s="5"/>
      <c r="B8" s="60" t="s">
        <v>385</v>
      </c>
      <c r="C8" s="60"/>
      <c r="D8" s="61" t="s">
        <v>386</v>
      </c>
      <c r="E8" s="74"/>
      <c r="F8" s="74"/>
      <c r="G8" s="74"/>
      <c r="H8" s="74"/>
    </row>
    <row r="9" ht="23" customHeight="1" spans="1:8">
      <c r="A9" s="5"/>
      <c r="B9" s="62" t="s">
        <v>387</v>
      </c>
      <c r="C9" s="62"/>
      <c r="D9" s="62"/>
      <c r="E9" s="62"/>
      <c r="F9" s="62"/>
      <c r="G9" s="62"/>
      <c r="H9" s="62"/>
    </row>
    <row r="10" ht="31.5" spans="1:8">
      <c r="A10" s="5"/>
      <c r="B10" s="60" t="s">
        <v>388</v>
      </c>
      <c r="C10" s="60"/>
      <c r="D10" s="60" t="s">
        <v>94</v>
      </c>
      <c r="E10" s="75" t="s">
        <v>95</v>
      </c>
      <c r="F10" s="60" t="s">
        <v>389</v>
      </c>
      <c r="G10" s="60" t="s">
        <v>390</v>
      </c>
      <c r="H10" s="60"/>
    </row>
    <row r="11" ht="15.75" spans="1:8">
      <c r="A11" s="5"/>
      <c r="B11" s="60">
        <f>D11+E11+F11+G11</f>
        <v>587.94</v>
      </c>
      <c r="C11" s="60"/>
      <c r="D11" s="63">
        <v>446.94</v>
      </c>
      <c r="E11" s="63">
        <v>141</v>
      </c>
      <c r="F11" s="60"/>
      <c r="G11" s="60"/>
      <c r="H11" s="60"/>
    </row>
    <row r="12" ht="15.75" spans="1:8">
      <c r="A12" s="5"/>
      <c r="B12" s="62" t="s">
        <v>391</v>
      </c>
      <c r="C12" s="62"/>
      <c r="D12" s="62"/>
      <c r="E12" s="62"/>
      <c r="F12" s="62"/>
      <c r="G12" s="62"/>
      <c r="H12" s="62"/>
    </row>
    <row r="13" ht="15.75" spans="1:8">
      <c r="A13" s="5"/>
      <c r="B13" s="60" t="s">
        <v>392</v>
      </c>
      <c r="C13" s="60"/>
      <c r="D13" s="60" t="s">
        <v>153</v>
      </c>
      <c r="E13" s="60"/>
      <c r="F13" s="60" t="s">
        <v>154</v>
      </c>
      <c r="G13" s="60"/>
      <c r="H13" s="60"/>
    </row>
    <row r="14" ht="15.75" spans="1:8">
      <c r="A14" s="5"/>
      <c r="B14" s="60">
        <f>D14+F14</f>
        <v>587.94</v>
      </c>
      <c r="C14" s="60"/>
      <c r="D14" s="64">
        <v>446.94</v>
      </c>
      <c r="E14" s="64"/>
      <c r="F14" s="60">
        <v>141</v>
      </c>
      <c r="G14" s="60"/>
      <c r="H14" s="60"/>
    </row>
    <row r="15" ht="15.75" spans="1:8">
      <c r="A15" s="5"/>
      <c r="B15" s="60" t="s">
        <v>393</v>
      </c>
      <c r="C15" s="60"/>
      <c r="D15" s="62" t="s">
        <v>394</v>
      </c>
      <c r="E15" s="62"/>
      <c r="F15" s="62"/>
      <c r="G15" s="62"/>
      <c r="H15" s="62"/>
    </row>
    <row r="16" ht="15.75" spans="1:8">
      <c r="A16" s="5"/>
      <c r="B16" s="60" t="s">
        <v>108</v>
      </c>
      <c r="C16" s="60"/>
      <c r="D16" s="60" t="s">
        <v>395</v>
      </c>
      <c r="E16" s="60"/>
      <c r="F16" s="60" t="s">
        <v>396</v>
      </c>
      <c r="G16" s="60"/>
      <c r="H16" s="60" t="s">
        <v>216</v>
      </c>
    </row>
    <row r="17" ht="15.75" spans="1:8">
      <c r="A17" s="5"/>
      <c r="B17" s="60">
        <f>D17+F17+H17</f>
        <v>22.48</v>
      </c>
      <c r="C17" s="60"/>
      <c r="D17" s="60"/>
      <c r="E17" s="60"/>
      <c r="F17" s="60"/>
      <c r="G17" s="60"/>
      <c r="H17" s="60">
        <v>22.48</v>
      </c>
    </row>
    <row r="18" ht="96" spans="1:8">
      <c r="A18" s="5" t="s">
        <v>397</v>
      </c>
      <c r="B18" s="65" t="s">
        <v>398</v>
      </c>
      <c r="C18" s="65"/>
      <c r="D18" s="65"/>
      <c r="E18" s="65"/>
      <c r="F18" s="65"/>
      <c r="G18" s="65"/>
      <c r="H18" s="65"/>
    </row>
    <row r="19" ht="15.75" spans="1:8">
      <c r="A19" s="5" t="s">
        <v>399</v>
      </c>
      <c r="B19" s="62" t="s">
        <v>400</v>
      </c>
      <c r="C19" s="62"/>
      <c r="D19" s="62" t="s">
        <v>401</v>
      </c>
      <c r="E19" s="62" t="s">
        <v>402</v>
      </c>
      <c r="F19" s="62"/>
      <c r="G19" s="62" t="s">
        <v>403</v>
      </c>
      <c r="H19" s="62"/>
    </row>
    <row r="20" ht="35" customHeight="1" spans="1:8">
      <c r="A20" s="5"/>
      <c r="B20" s="66" t="s">
        <v>404</v>
      </c>
      <c r="C20" s="66"/>
      <c r="D20" s="67" t="s">
        <v>405</v>
      </c>
      <c r="E20" s="76" t="s">
        <v>406</v>
      </c>
      <c r="F20" s="76"/>
      <c r="G20" s="77" t="s">
        <v>407</v>
      </c>
      <c r="H20" s="78"/>
    </row>
    <row r="21" ht="35" customHeight="1" spans="1:8">
      <c r="A21" s="5"/>
      <c r="B21" s="66"/>
      <c r="C21" s="66"/>
      <c r="D21" s="67" t="s">
        <v>408</v>
      </c>
      <c r="E21" s="76" t="s">
        <v>409</v>
      </c>
      <c r="F21" s="76"/>
      <c r="G21" s="76" t="s">
        <v>410</v>
      </c>
      <c r="H21" s="76"/>
    </row>
    <row r="22" ht="35" customHeight="1" spans="1:8">
      <c r="A22" s="5"/>
      <c r="B22" s="66"/>
      <c r="C22" s="66"/>
      <c r="D22" s="67" t="s">
        <v>411</v>
      </c>
      <c r="E22" s="76" t="s">
        <v>412</v>
      </c>
      <c r="F22" s="76"/>
      <c r="G22" s="76" t="s">
        <v>413</v>
      </c>
      <c r="H22" s="76"/>
    </row>
    <row r="23" ht="39" customHeight="1" spans="1:8">
      <c r="A23" s="5"/>
      <c r="B23" s="66"/>
      <c r="C23" s="66"/>
      <c r="D23" s="67" t="s">
        <v>414</v>
      </c>
      <c r="E23" s="76" t="s">
        <v>415</v>
      </c>
      <c r="F23" s="76"/>
      <c r="G23" s="76" t="s">
        <v>416</v>
      </c>
      <c r="H23" s="76"/>
    </row>
    <row r="24" ht="15.75" spans="1:8">
      <c r="A24" s="5"/>
      <c r="B24" s="68" t="s">
        <v>400</v>
      </c>
      <c r="C24" s="68"/>
      <c r="D24" s="68" t="s">
        <v>401</v>
      </c>
      <c r="E24" s="68" t="s">
        <v>402</v>
      </c>
      <c r="F24" s="68"/>
      <c r="G24" s="68" t="s">
        <v>403</v>
      </c>
      <c r="H24" s="68"/>
    </row>
    <row r="25" ht="54" customHeight="1" spans="1:8">
      <c r="A25" s="5"/>
      <c r="B25" s="66" t="s">
        <v>417</v>
      </c>
      <c r="C25" s="66"/>
      <c r="D25" s="67" t="s">
        <v>418</v>
      </c>
      <c r="E25" s="76" t="s">
        <v>419</v>
      </c>
      <c r="F25" s="76"/>
      <c r="G25" s="76" t="s">
        <v>420</v>
      </c>
      <c r="H25" s="76"/>
    </row>
    <row r="26" ht="54" customHeight="1" spans="1:8">
      <c r="A26" s="5"/>
      <c r="B26" s="66"/>
      <c r="C26" s="66"/>
      <c r="D26" s="67" t="s">
        <v>421</v>
      </c>
      <c r="E26" s="76" t="s">
        <v>422</v>
      </c>
      <c r="F26" s="76"/>
      <c r="G26" s="76" t="s">
        <v>423</v>
      </c>
      <c r="H26" s="76"/>
    </row>
    <row r="27" ht="33" customHeight="1" spans="1:8">
      <c r="A27" s="5"/>
      <c r="B27" s="66"/>
      <c r="C27" s="66"/>
      <c r="D27" s="67" t="s">
        <v>424</v>
      </c>
      <c r="E27" s="76" t="s">
        <v>425</v>
      </c>
      <c r="F27" s="76"/>
      <c r="G27" s="76" t="s">
        <v>426</v>
      </c>
      <c r="H27" s="76"/>
    </row>
    <row r="28" ht="60" customHeight="1" spans="1:8">
      <c r="A28" s="5"/>
      <c r="B28" s="66"/>
      <c r="C28" s="66"/>
      <c r="D28" s="67" t="s">
        <v>427</v>
      </c>
      <c r="E28" s="76" t="s">
        <v>428</v>
      </c>
      <c r="F28" s="76"/>
      <c r="G28" s="76" t="s">
        <v>429</v>
      </c>
      <c r="H28" s="76"/>
    </row>
    <row r="29" ht="54" customHeight="1" spans="1:8">
      <c r="A29" s="5"/>
      <c r="B29" s="66"/>
      <c r="C29" s="66"/>
      <c r="D29" s="67" t="s">
        <v>430</v>
      </c>
      <c r="E29" s="76" t="s">
        <v>431</v>
      </c>
      <c r="F29" s="76"/>
      <c r="G29" s="76" t="s">
        <v>432</v>
      </c>
      <c r="H29" s="76"/>
    </row>
    <row r="30" ht="80.25" spans="1:8">
      <c r="A30" s="5" t="s">
        <v>433</v>
      </c>
      <c r="B30" s="69" t="s">
        <v>434</v>
      </c>
      <c r="C30" s="69"/>
      <c r="D30" s="69"/>
      <c r="E30" s="69"/>
      <c r="F30" s="69"/>
      <c r="G30" s="69"/>
      <c r="H30" s="69"/>
    </row>
    <row r="31" ht="91" customHeight="1" spans="1:8">
      <c r="A31" s="5" t="s">
        <v>435</v>
      </c>
      <c r="B31" s="70" t="s">
        <v>436</v>
      </c>
      <c r="C31" s="70"/>
      <c r="D31" s="70"/>
      <c r="E31" s="70"/>
      <c r="F31" s="70"/>
      <c r="G31" s="70"/>
      <c r="H31" s="70"/>
    </row>
  </sheetData>
  <mergeCells count="65">
    <mergeCell ref="A2:H2"/>
    <mergeCell ref="A3:H3"/>
    <mergeCell ref="A4:E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 right="0" top="0.751388888888889" bottom="0.751388888888889" header="0.298611111111111" footer="0.298611111111111"/>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O9" sqref="O9"/>
    </sheetView>
  </sheetViews>
  <sheetFormatPr defaultColWidth="9.6" defaultRowHeight="12.75"/>
  <cols>
    <col min="1" max="1" width="6.8" style="1" customWidth="1"/>
    <col min="2" max="2" width="9.6" style="1"/>
    <col min="3" max="3" width="7.6" style="1" customWidth="1"/>
    <col min="4" max="4" width="7.46666666666667" style="1" customWidth="1"/>
    <col min="5" max="5" width="9.6" style="1"/>
    <col min="6" max="6" width="10.8" style="1" customWidth="1"/>
    <col min="7" max="9" width="9.6" style="1"/>
    <col min="10" max="10" width="7.73333333333333" style="1" customWidth="1"/>
    <col min="11" max="11" width="2.8" style="1" hidden="1" customWidth="1"/>
    <col min="12" max="12" width="9.6" style="1"/>
    <col min="13" max="13" width="20.4" style="1" customWidth="1"/>
    <col min="14" max="16384" width="9.6" style="1"/>
  </cols>
  <sheetData>
    <row r="1" s="1" customFormat="1" ht="12" customHeight="1" spans="13:13">
      <c r="M1" s="49"/>
    </row>
    <row r="2" s="1" customFormat="1" ht="28.2" customHeight="1" spans="1:13">
      <c r="A2" s="2" t="s">
        <v>437</v>
      </c>
      <c r="B2" s="2"/>
      <c r="C2" s="2"/>
      <c r="D2" s="2"/>
      <c r="E2" s="2"/>
      <c r="F2" s="2"/>
      <c r="G2" s="2"/>
      <c r="H2" s="2"/>
      <c r="I2" s="2"/>
      <c r="J2" s="2"/>
      <c r="K2" s="2"/>
      <c r="L2" s="2"/>
      <c r="M2" s="2"/>
    </row>
    <row r="3" s="1" customFormat="1" ht="20.4" customHeight="1" spans="1:13">
      <c r="A3" s="3" t="s">
        <v>374</v>
      </c>
      <c r="B3" s="3"/>
      <c r="C3" s="3"/>
      <c r="D3" s="3"/>
      <c r="E3" s="3"/>
      <c r="F3" s="3"/>
      <c r="G3" s="3"/>
      <c r="H3" s="3"/>
      <c r="I3" s="3"/>
      <c r="J3" s="3"/>
      <c r="K3" s="3"/>
      <c r="L3" s="3"/>
      <c r="M3" s="3"/>
    </row>
    <row r="4" s="1" customFormat="1" ht="15.6" customHeight="1" spans="1:13">
      <c r="A4" s="4" t="s">
        <v>375</v>
      </c>
      <c r="B4" s="4"/>
      <c r="C4" s="4"/>
      <c r="D4" s="4"/>
      <c r="E4" s="4"/>
      <c r="F4" s="4"/>
      <c r="G4" s="36"/>
      <c r="H4" s="36"/>
      <c r="I4" s="44" t="s">
        <v>438</v>
      </c>
      <c r="J4" s="44"/>
      <c r="K4" s="44"/>
      <c r="L4" s="44"/>
      <c r="M4" s="36"/>
    </row>
    <row r="5" s="1" customFormat="1" ht="15.6" customHeight="1" spans="1:13">
      <c r="A5" s="5" t="s">
        <v>439</v>
      </c>
      <c r="B5" s="6" t="s">
        <v>239</v>
      </c>
      <c r="C5" s="7"/>
      <c r="D5" s="8" t="s">
        <v>440</v>
      </c>
      <c r="E5" s="8"/>
      <c r="F5" s="8"/>
      <c r="G5" s="8"/>
      <c r="H5" s="8"/>
      <c r="I5" s="8"/>
      <c r="J5" s="8"/>
      <c r="K5" s="8"/>
      <c r="L5" s="8"/>
      <c r="M5" s="8"/>
    </row>
    <row r="6" s="1" customFormat="1" ht="15.6" customHeight="1" spans="1:13">
      <c r="A6" s="5"/>
      <c r="B6" s="6" t="s">
        <v>441</v>
      </c>
      <c r="C6" s="7"/>
      <c r="D6" s="8" t="s">
        <v>442</v>
      </c>
      <c r="E6" s="8"/>
      <c r="F6" s="8"/>
      <c r="G6" s="8"/>
      <c r="H6" s="8"/>
      <c r="I6" s="8"/>
      <c r="J6" s="8"/>
      <c r="K6" s="8"/>
      <c r="L6" s="8"/>
      <c r="M6" s="8"/>
    </row>
    <row r="7" s="1" customFormat="1" ht="15.6" customHeight="1" spans="1:13">
      <c r="A7" s="5"/>
      <c r="B7" s="9" t="s">
        <v>443</v>
      </c>
      <c r="C7" s="9"/>
      <c r="D7" s="10" t="s">
        <v>89</v>
      </c>
      <c r="E7" s="10"/>
      <c r="F7" s="10"/>
      <c r="G7" s="8" t="s">
        <v>444</v>
      </c>
      <c r="H7" s="8"/>
      <c r="I7" s="8"/>
      <c r="J7" s="8" t="s">
        <v>445</v>
      </c>
      <c r="K7" s="8"/>
      <c r="L7" s="8"/>
      <c r="M7" s="8"/>
    </row>
    <row r="8" s="1" customFormat="1" ht="15.6" customHeight="1" spans="1:13">
      <c r="A8" s="5"/>
      <c r="B8" s="9" t="s">
        <v>446</v>
      </c>
      <c r="C8" s="9"/>
      <c r="D8" s="11" t="s">
        <v>377</v>
      </c>
      <c r="E8" s="11"/>
      <c r="F8" s="11"/>
      <c r="G8" s="8" t="s">
        <v>382</v>
      </c>
      <c r="H8" s="8"/>
      <c r="I8" s="8"/>
      <c r="J8" s="45" t="s">
        <v>447</v>
      </c>
      <c r="K8" s="45"/>
      <c r="L8" s="45"/>
      <c r="M8" s="45"/>
    </row>
    <row r="9" s="1" customFormat="1" ht="15.6" customHeight="1" spans="1:13">
      <c r="A9" s="5"/>
      <c r="B9" s="9" t="s">
        <v>448</v>
      </c>
      <c r="C9" s="9"/>
      <c r="D9" s="29" t="s">
        <v>449</v>
      </c>
      <c r="E9" s="29"/>
      <c r="F9" s="29"/>
      <c r="G9" s="8" t="s">
        <v>382</v>
      </c>
      <c r="H9" s="8"/>
      <c r="I9" s="8"/>
      <c r="J9" s="32">
        <v>13874088798</v>
      </c>
      <c r="K9" s="32"/>
      <c r="L9" s="32"/>
      <c r="M9" s="32"/>
    </row>
    <row r="10" s="1" customFormat="1" ht="49" customHeight="1" spans="1:13">
      <c r="A10" s="5"/>
      <c r="B10" s="6" t="s">
        <v>450</v>
      </c>
      <c r="C10" s="7"/>
      <c r="D10" s="12" t="s">
        <v>451</v>
      </c>
      <c r="E10" s="12"/>
      <c r="F10" s="12"/>
      <c r="G10" s="12"/>
      <c r="H10" s="12"/>
      <c r="I10" s="12"/>
      <c r="J10" s="12"/>
      <c r="K10" s="12"/>
      <c r="L10" s="12"/>
      <c r="M10" s="12"/>
    </row>
    <row r="11" s="1" customFormat="1" ht="52" customHeight="1" spans="1:13">
      <c r="A11" s="5"/>
      <c r="B11" s="6" t="s">
        <v>452</v>
      </c>
      <c r="C11" s="7"/>
      <c r="D11" s="12" t="s">
        <v>453</v>
      </c>
      <c r="E11" s="12"/>
      <c r="F11" s="12"/>
      <c r="G11" s="12"/>
      <c r="H11" s="12"/>
      <c r="I11" s="12"/>
      <c r="J11" s="12"/>
      <c r="K11" s="12"/>
      <c r="L11" s="12"/>
      <c r="M11" s="12"/>
    </row>
    <row r="12" s="1" customFormat="1" ht="15.6" customHeight="1" spans="1:13">
      <c r="A12" s="5"/>
      <c r="B12" s="6" t="s">
        <v>454</v>
      </c>
      <c r="C12" s="7"/>
      <c r="D12" s="8"/>
      <c r="E12" s="8"/>
      <c r="F12" s="8"/>
      <c r="G12" s="8"/>
      <c r="H12" s="8"/>
      <c r="I12" s="8"/>
      <c r="J12" s="8"/>
      <c r="K12" s="8"/>
      <c r="L12" s="8"/>
      <c r="M12" s="8"/>
    </row>
    <row r="13" s="1" customFormat="1" ht="15.6" customHeight="1" spans="1:13">
      <c r="A13" s="5" t="s">
        <v>455</v>
      </c>
      <c r="B13" s="13" t="s">
        <v>456</v>
      </c>
      <c r="C13" s="14"/>
      <c r="D13" s="15" t="s">
        <v>457</v>
      </c>
      <c r="E13" s="15"/>
      <c r="F13" s="15" t="s">
        <v>458</v>
      </c>
      <c r="G13" s="15"/>
      <c r="H13" s="15"/>
      <c r="I13" s="15"/>
      <c r="J13" s="15" t="s">
        <v>459</v>
      </c>
      <c r="K13" s="15"/>
      <c r="L13" s="15"/>
      <c r="M13" s="15"/>
    </row>
    <row r="14" s="1" customFormat="1" ht="15.75" spans="1:13">
      <c r="A14" s="5"/>
      <c r="B14" s="16"/>
      <c r="C14" s="17"/>
      <c r="D14" s="8" t="s">
        <v>460</v>
      </c>
      <c r="E14" s="8"/>
      <c r="F14" s="8">
        <v>40</v>
      </c>
      <c r="G14" s="8"/>
      <c r="H14" s="8"/>
      <c r="I14" s="8"/>
      <c r="J14" s="8">
        <v>41</v>
      </c>
      <c r="K14" s="8"/>
      <c r="L14" s="8"/>
      <c r="M14" s="8"/>
    </row>
    <row r="15" s="1" customFormat="1" ht="15.6" customHeight="1" spans="1:13">
      <c r="A15" s="5"/>
      <c r="B15" s="16"/>
      <c r="C15" s="17"/>
      <c r="D15" s="8" t="s">
        <v>461</v>
      </c>
      <c r="E15" s="8"/>
      <c r="F15" s="8">
        <v>40</v>
      </c>
      <c r="G15" s="8"/>
      <c r="H15" s="8"/>
      <c r="I15" s="8"/>
      <c r="J15" s="8">
        <v>41</v>
      </c>
      <c r="K15" s="8"/>
      <c r="L15" s="8"/>
      <c r="M15" s="8"/>
    </row>
    <row r="16" s="1" customFormat="1" ht="15.6" customHeight="1" spans="1:13">
      <c r="A16" s="5"/>
      <c r="B16" s="16"/>
      <c r="C16" s="17"/>
      <c r="D16" s="8" t="s">
        <v>462</v>
      </c>
      <c r="E16" s="8"/>
      <c r="F16" s="8"/>
      <c r="G16" s="8"/>
      <c r="H16" s="8"/>
      <c r="I16" s="8"/>
      <c r="J16" s="8"/>
      <c r="K16" s="8"/>
      <c r="L16" s="8"/>
      <c r="M16" s="8"/>
    </row>
    <row r="17" s="1" customFormat="1" ht="15.75" spans="1:13">
      <c r="A17" s="5"/>
      <c r="B17" s="16"/>
      <c r="C17" s="17"/>
      <c r="D17" s="8" t="s">
        <v>463</v>
      </c>
      <c r="E17" s="8"/>
      <c r="F17" s="8"/>
      <c r="G17" s="8"/>
      <c r="H17" s="8"/>
      <c r="I17" s="8"/>
      <c r="J17" s="8"/>
      <c r="K17" s="8"/>
      <c r="L17" s="8"/>
      <c r="M17" s="8"/>
    </row>
    <row r="18" s="1" customFormat="1" ht="15.75" spans="1:13">
      <c r="A18" s="5"/>
      <c r="B18" s="18"/>
      <c r="C18" s="19"/>
      <c r="D18" s="8" t="s">
        <v>464</v>
      </c>
      <c r="E18" s="8"/>
      <c r="F18" s="8"/>
      <c r="G18" s="8"/>
      <c r="H18" s="8"/>
      <c r="I18" s="8"/>
      <c r="J18" s="8"/>
      <c r="K18" s="8"/>
      <c r="L18" s="8"/>
      <c r="M18" s="8"/>
    </row>
    <row r="19" s="1" customFormat="1" ht="15.75" spans="1:13">
      <c r="A19" s="5"/>
      <c r="B19" s="13" t="s">
        <v>465</v>
      </c>
      <c r="C19" s="14"/>
      <c r="D19" s="8" t="s">
        <v>457</v>
      </c>
      <c r="E19" s="8"/>
      <c r="F19" s="37" t="s">
        <v>466</v>
      </c>
      <c r="G19" s="37"/>
      <c r="H19" s="37"/>
      <c r="I19" s="37" t="s">
        <v>467</v>
      </c>
      <c r="J19" s="37"/>
      <c r="K19" s="37"/>
      <c r="L19" s="37" t="s">
        <v>468</v>
      </c>
      <c r="M19" s="37"/>
    </row>
    <row r="20" s="1" customFormat="1" ht="15.75" spans="1:13">
      <c r="A20" s="5"/>
      <c r="B20" s="16"/>
      <c r="C20" s="17"/>
      <c r="D20" s="8" t="s">
        <v>460</v>
      </c>
      <c r="E20" s="8"/>
      <c r="F20" s="8">
        <v>40</v>
      </c>
      <c r="G20" s="8"/>
      <c r="H20" s="8"/>
      <c r="I20" s="8">
        <v>41</v>
      </c>
      <c r="J20" s="8"/>
      <c r="K20" s="8"/>
      <c r="L20" s="12"/>
      <c r="M20" s="12"/>
    </row>
    <row r="21" s="1" customFormat="1" ht="15.75" spans="1:13">
      <c r="A21" s="5"/>
      <c r="B21" s="16"/>
      <c r="C21" s="17"/>
      <c r="D21" s="8" t="s">
        <v>469</v>
      </c>
      <c r="E21" s="8"/>
      <c r="F21" s="8">
        <v>24</v>
      </c>
      <c r="G21" s="8"/>
      <c r="H21" s="8"/>
      <c r="I21" s="8">
        <v>24.6</v>
      </c>
      <c r="J21" s="8"/>
      <c r="K21" s="8"/>
      <c r="L21" s="12"/>
      <c r="M21" s="12"/>
    </row>
    <row r="22" s="1" customFormat="1" ht="15.75" spans="1:13">
      <c r="A22" s="5"/>
      <c r="B22" s="16"/>
      <c r="C22" s="17"/>
      <c r="D22" s="12" t="s">
        <v>470</v>
      </c>
      <c r="E22" s="12"/>
      <c r="F22" s="8">
        <v>16</v>
      </c>
      <c r="G22" s="8"/>
      <c r="H22" s="8"/>
      <c r="I22" s="8">
        <v>16.4</v>
      </c>
      <c r="J22" s="8"/>
      <c r="K22" s="8"/>
      <c r="L22" s="12"/>
      <c r="M22" s="12"/>
    </row>
    <row r="23" s="1" customFormat="1" ht="122" customHeight="1" spans="1:13">
      <c r="A23" s="20" t="s">
        <v>471</v>
      </c>
      <c r="B23" s="20"/>
      <c r="C23" s="20"/>
      <c r="D23" s="50" t="s">
        <v>472</v>
      </c>
      <c r="E23" s="8"/>
      <c r="F23" s="8"/>
      <c r="G23" s="8"/>
      <c r="H23" s="8"/>
      <c r="I23" s="8"/>
      <c r="J23" s="8"/>
      <c r="K23" s="8"/>
      <c r="L23" s="8"/>
      <c r="M23" s="8"/>
    </row>
    <row r="24" s="1" customFormat="1" ht="15.75" spans="1:13">
      <c r="A24" s="21" t="s">
        <v>473</v>
      </c>
      <c r="B24" s="22"/>
      <c r="C24" s="23" t="s">
        <v>474</v>
      </c>
      <c r="D24" s="23"/>
      <c r="E24" s="23"/>
      <c r="F24" s="23"/>
      <c r="G24" s="23"/>
      <c r="H24" s="15" t="s">
        <v>475</v>
      </c>
      <c r="I24" s="15"/>
      <c r="J24" s="15"/>
      <c r="K24" s="15" t="s">
        <v>476</v>
      </c>
      <c r="L24" s="15"/>
      <c r="M24" s="15"/>
    </row>
    <row r="25" s="1" customFormat="1" ht="15.75" spans="1:13">
      <c r="A25" s="24"/>
      <c r="B25" s="25"/>
      <c r="C25" s="26"/>
      <c r="D25" s="26"/>
      <c r="E25" s="26"/>
      <c r="F25" s="26"/>
      <c r="G25" s="26"/>
      <c r="H25" s="38">
        <v>44197</v>
      </c>
      <c r="I25" s="8"/>
      <c r="J25" s="8"/>
      <c r="K25" s="38">
        <v>44561</v>
      </c>
      <c r="L25" s="8"/>
      <c r="M25" s="8"/>
    </row>
    <row r="26" s="1" customFormat="1" ht="30" customHeight="1" spans="1:13">
      <c r="A26" s="27" t="s">
        <v>477</v>
      </c>
      <c r="B26" s="28" t="s">
        <v>478</v>
      </c>
      <c r="C26" s="29" t="s">
        <v>479</v>
      </c>
      <c r="D26" s="29"/>
      <c r="E26" s="29"/>
      <c r="F26" s="29"/>
      <c r="G26" s="29"/>
      <c r="H26" s="29"/>
      <c r="I26" s="29"/>
      <c r="J26" s="29"/>
      <c r="K26" s="29"/>
      <c r="L26" s="29"/>
      <c r="M26" s="29"/>
    </row>
    <row r="27" s="1" customFormat="1" ht="30" customHeight="1" spans="1:13">
      <c r="A27" s="27"/>
      <c r="B27" s="30" t="s">
        <v>480</v>
      </c>
      <c r="C27" s="29" t="s">
        <v>481</v>
      </c>
      <c r="D27" s="29"/>
      <c r="E27" s="29"/>
      <c r="F27" s="29"/>
      <c r="G27" s="29"/>
      <c r="H27" s="29"/>
      <c r="I27" s="29"/>
      <c r="J27" s="29"/>
      <c r="K27" s="29"/>
      <c r="L27" s="29"/>
      <c r="M27" s="29"/>
    </row>
    <row r="28" s="1" customFormat="1" ht="31" customHeight="1" spans="1:13">
      <c r="A28" s="27"/>
      <c r="B28" s="31" t="s">
        <v>482</v>
      </c>
      <c r="C28" s="29" t="s">
        <v>400</v>
      </c>
      <c r="D28" s="29"/>
      <c r="E28" s="29" t="s">
        <v>401</v>
      </c>
      <c r="F28" s="29"/>
      <c r="G28" s="51"/>
      <c r="H28" s="32" t="s">
        <v>402</v>
      </c>
      <c r="I28" s="32"/>
      <c r="J28" s="32"/>
      <c r="K28" s="32"/>
      <c r="L28" s="32" t="s">
        <v>403</v>
      </c>
      <c r="M28" s="32"/>
    </row>
    <row r="29" s="1" customFormat="1" ht="48" customHeight="1" spans="1:13">
      <c r="A29" s="27"/>
      <c r="B29" s="31"/>
      <c r="C29" s="32" t="s">
        <v>483</v>
      </c>
      <c r="D29" s="32"/>
      <c r="E29" s="29" t="s">
        <v>405</v>
      </c>
      <c r="F29" s="29"/>
      <c r="G29" s="51"/>
      <c r="H29" s="52" t="s">
        <v>484</v>
      </c>
      <c r="I29" s="52"/>
      <c r="J29" s="52"/>
      <c r="K29" s="52"/>
      <c r="L29" s="52" t="s">
        <v>485</v>
      </c>
      <c r="M29" s="52"/>
    </row>
    <row r="30" s="1" customFormat="1" ht="48" customHeight="1" spans="1:13">
      <c r="A30" s="27"/>
      <c r="B30" s="31"/>
      <c r="C30" s="32"/>
      <c r="D30" s="32"/>
      <c r="E30" s="29" t="s">
        <v>408</v>
      </c>
      <c r="F30" s="29"/>
      <c r="G30" s="51"/>
      <c r="H30" s="52" t="s">
        <v>486</v>
      </c>
      <c r="I30" s="52"/>
      <c r="J30" s="52"/>
      <c r="K30" s="52"/>
      <c r="L30" s="52" t="s">
        <v>487</v>
      </c>
      <c r="M30" s="52"/>
    </row>
    <row r="31" s="1" customFormat="1" ht="48" customHeight="1" spans="1:13">
      <c r="A31" s="27"/>
      <c r="B31" s="31"/>
      <c r="C31" s="32"/>
      <c r="D31" s="32"/>
      <c r="E31" s="29" t="s">
        <v>411</v>
      </c>
      <c r="F31" s="29"/>
      <c r="G31" s="51"/>
      <c r="H31" s="52" t="s">
        <v>488</v>
      </c>
      <c r="I31" s="52"/>
      <c r="J31" s="52"/>
      <c r="K31" s="52"/>
      <c r="L31" s="52" t="s">
        <v>485</v>
      </c>
      <c r="M31" s="52"/>
    </row>
    <row r="32" s="1" customFormat="1" ht="48" customHeight="1" spans="1:13">
      <c r="A32" s="27"/>
      <c r="B32" s="31"/>
      <c r="C32" s="32"/>
      <c r="D32" s="32"/>
      <c r="E32" s="40" t="s">
        <v>414</v>
      </c>
      <c r="F32" s="40"/>
      <c r="G32" s="53"/>
      <c r="H32" s="54" t="s">
        <v>489</v>
      </c>
      <c r="I32" s="54"/>
      <c r="J32" s="54"/>
      <c r="K32" s="54"/>
      <c r="L32" s="52" t="s">
        <v>490</v>
      </c>
      <c r="M32" s="52"/>
    </row>
    <row r="33" s="1" customFormat="1" ht="31" customHeight="1" spans="1:13">
      <c r="A33" s="27"/>
      <c r="B33" s="31"/>
      <c r="C33" s="29" t="s">
        <v>400</v>
      </c>
      <c r="D33" s="29"/>
      <c r="E33" s="29" t="s">
        <v>401</v>
      </c>
      <c r="F33" s="29"/>
      <c r="G33" s="51"/>
      <c r="H33" s="32" t="s">
        <v>402</v>
      </c>
      <c r="I33" s="32"/>
      <c r="J33" s="32"/>
      <c r="K33" s="32"/>
      <c r="L33" s="32" t="s">
        <v>403</v>
      </c>
      <c r="M33" s="32"/>
    </row>
    <row r="34" s="1" customFormat="1" ht="55" customHeight="1" spans="1:13">
      <c r="A34" s="27"/>
      <c r="B34" s="31"/>
      <c r="C34" s="32" t="s">
        <v>491</v>
      </c>
      <c r="D34" s="32"/>
      <c r="E34" s="29" t="s">
        <v>418</v>
      </c>
      <c r="F34" s="29"/>
      <c r="G34" s="51"/>
      <c r="H34" s="52" t="s">
        <v>492</v>
      </c>
      <c r="I34" s="52"/>
      <c r="J34" s="52"/>
      <c r="K34" s="52"/>
      <c r="L34" s="52" t="s">
        <v>493</v>
      </c>
      <c r="M34" s="52"/>
    </row>
    <row r="35" s="1" customFormat="1" ht="74" customHeight="1" spans="1:13">
      <c r="A35" s="27"/>
      <c r="B35" s="31"/>
      <c r="C35" s="32"/>
      <c r="D35" s="32"/>
      <c r="E35" s="29" t="s">
        <v>421</v>
      </c>
      <c r="F35" s="29"/>
      <c r="G35" s="51"/>
      <c r="H35" s="52" t="s">
        <v>494</v>
      </c>
      <c r="I35" s="52"/>
      <c r="J35" s="52"/>
      <c r="K35" s="52"/>
      <c r="L35" s="52" t="s">
        <v>495</v>
      </c>
      <c r="M35" s="52"/>
    </row>
    <row r="36" s="1" customFormat="1" ht="40" customHeight="1" spans="1:13">
      <c r="A36" s="27"/>
      <c r="B36" s="31"/>
      <c r="C36" s="32"/>
      <c r="D36" s="32"/>
      <c r="E36" s="29" t="s">
        <v>424</v>
      </c>
      <c r="F36" s="29"/>
      <c r="G36" s="51"/>
      <c r="H36" s="52" t="s">
        <v>485</v>
      </c>
      <c r="I36" s="52"/>
      <c r="J36" s="52"/>
      <c r="K36" s="52"/>
      <c r="L36" s="52" t="s">
        <v>485</v>
      </c>
      <c r="M36" s="52"/>
    </row>
    <row r="37" s="1" customFormat="1" ht="65" customHeight="1" spans="1:13">
      <c r="A37" s="27"/>
      <c r="B37" s="31"/>
      <c r="C37" s="32"/>
      <c r="D37" s="32"/>
      <c r="E37" s="29" t="s">
        <v>427</v>
      </c>
      <c r="F37" s="29"/>
      <c r="G37" s="51"/>
      <c r="H37" s="52" t="s">
        <v>496</v>
      </c>
      <c r="I37" s="52"/>
      <c r="J37" s="52"/>
      <c r="K37" s="52"/>
      <c r="L37" s="52" t="s">
        <v>497</v>
      </c>
      <c r="M37" s="52"/>
    </row>
    <row r="38" s="1" customFormat="1" ht="31" customHeight="1" spans="1:13">
      <c r="A38" s="27"/>
      <c r="B38" s="31"/>
      <c r="C38" s="32"/>
      <c r="D38" s="32"/>
      <c r="E38" s="42" t="s">
        <v>430</v>
      </c>
      <c r="F38" s="42"/>
      <c r="G38" s="55"/>
      <c r="H38" s="54" t="s">
        <v>498</v>
      </c>
      <c r="I38" s="54"/>
      <c r="J38" s="54"/>
      <c r="K38" s="54"/>
      <c r="L38" s="52" t="s">
        <v>499</v>
      </c>
      <c r="M38" s="52"/>
    </row>
    <row r="39" s="1" customFormat="1" ht="31" customHeight="1" spans="1:13">
      <c r="A39" s="27"/>
      <c r="B39" s="31"/>
      <c r="C39" s="32"/>
      <c r="D39" s="32"/>
      <c r="E39" s="42"/>
      <c r="F39" s="42"/>
      <c r="G39" s="55"/>
      <c r="H39" s="54"/>
      <c r="I39" s="54"/>
      <c r="J39" s="54"/>
      <c r="K39" s="54"/>
      <c r="L39" s="52"/>
      <c r="M39" s="52"/>
    </row>
    <row r="40" s="1" customFormat="1" ht="43" customHeight="1" spans="1:13">
      <c r="A40" s="33" t="s">
        <v>500</v>
      </c>
      <c r="B40" s="33"/>
      <c r="C40" s="33"/>
      <c r="D40" s="34" t="s">
        <v>434</v>
      </c>
      <c r="E40" s="34"/>
      <c r="F40" s="34"/>
      <c r="G40" s="34"/>
      <c r="H40" s="34"/>
      <c r="I40" s="34"/>
      <c r="J40" s="34"/>
      <c r="K40" s="34"/>
      <c r="L40" s="34"/>
      <c r="M40" s="34"/>
    </row>
    <row r="41" s="1" customFormat="1" ht="61" customHeight="1" spans="1:13">
      <c r="A41" s="33" t="s">
        <v>501</v>
      </c>
      <c r="B41" s="33"/>
      <c r="C41" s="33"/>
      <c r="D41" s="35" t="s">
        <v>502</v>
      </c>
      <c r="E41" s="35"/>
      <c r="F41" s="35"/>
      <c r="G41" s="35"/>
      <c r="H41" s="35"/>
      <c r="I41" s="35"/>
      <c r="J41" s="35"/>
      <c r="K41" s="35"/>
      <c r="L41" s="35"/>
      <c r="M41" s="35"/>
    </row>
  </sheetData>
  <mergeCells count="11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P20" sqref="P20"/>
    </sheetView>
  </sheetViews>
  <sheetFormatPr defaultColWidth="9.6" defaultRowHeight="12.75"/>
  <cols>
    <col min="1" max="3" width="9.6" style="1"/>
    <col min="4" max="4" width="0.133333333333333" style="1" customWidth="1"/>
    <col min="5" max="6" width="9.6" style="1"/>
    <col min="7" max="7" width="2.8" style="1" customWidth="1"/>
    <col min="8" max="8" width="9.46666666666667" style="1" customWidth="1"/>
    <col min="9" max="9" width="4.8" style="1" hidden="1" customWidth="1"/>
    <col min="10" max="10" width="9.6" style="1"/>
    <col min="11" max="11" width="8.33333333333333" style="1" customWidth="1"/>
    <col min="12" max="12" width="13.0666666666667" style="1" customWidth="1"/>
    <col min="13" max="13" width="24.4" style="1" customWidth="1"/>
    <col min="14" max="16384" width="9.6" style="1"/>
  </cols>
  <sheetData>
    <row r="1" s="1" customFormat="1" ht="13.5" spans="13:13">
      <c r="M1" s="49"/>
    </row>
    <row r="2" s="1" customFormat="1" ht="27" spans="1:13">
      <c r="A2" s="2" t="s">
        <v>503</v>
      </c>
      <c r="B2" s="2"/>
      <c r="C2" s="2"/>
      <c r="D2" s="2"/>
      <c r="E2" s="2"/>
      <c r="F2" s="2"/>
      <c r="G2" s="2"/>
      <c r="H2" s="2"/>
      <c r="I2" s="2"/>
      <c r="J2" s="2"/>
      <c r="K2" s="2"/>
      <c r="L2" s="2"/>
      <c r="M2" s="2"/>
    </row>
    <row r="3" s="1" customFormat="1" ht="20.25" spans="1:13">
      <c r="A3" s="3" t="s">
        <v>374</v>
      </c>
      <c r="B3" s="3"/>
      <c r="C3" s="3"/>
      <c r="D3" s="3"/>
      <c r="E3" s="3"/>
      <c r="F3" s="3"/>
      <c r="G3" s="3"/>
      <c r="H3" s="3"/>
      <c r="I3" s="3"/>
      <c r="J3" s="3"/>
      <c r="K3" s="3"/>
      <c r="L3" s="3"/>
      <c r="M3" s="3"/>
    </row>
    <row r="4" s="1" customFormat="1" ht="15.6" customHeight="1" spans="1:13">
      <c r="A4" s="4" t="s">
        <v>375</v>
      </c>
      <c r="B4" s="4"/>
      <c r="C4" s="4"/>
      <c r="D4" s="4"/>
      <c r="E4" s="4"/>
      <c r="F4" s="4"/>
      <c r="G4" s="36"/>
      <c r="H4" s="36"/>
      <c r="I4" s="44" t="s">
        <v>438</v>
      </c>
      <c r="J4" s="44"/>
      <c r="K4" s="44"/>
      <c r="L4" s="44"/>
      <c r="M4" s="36"/>
    </row>
    <row r="5" s="1" customFormat="1" ht="15.6" customHeight="1" spans="1:13">
      <c r="A5" s="5" t="s">
        <v>439</v>
      </c>
      <c r="B5" s="6" t="s">
        <v>239</v>
      </c>
      <c r="C5" s="7"/>
      <c r="D5" s="8" t="s">
        <v>254</v>
      </c>
      <c r="E5" s="8"/>
      <c r="F5" s="8"/>
      <c r="G5" s="8"/>
      <c r="H5" s="8"/>
      <c r="I5" s="8"/>
      <c r="J5" s="8"/>
      <c r="K5" s="8"/>
      <c r="L5" s="8"/>
      <c r="M5" s="8"/>
    </row>
    <row r="6" s="1" customFormat="1" ht="15.6" customHeight="1" spans="1:13">
      <c r="A6" s="5"/>
      <c r="B6" s="6" t="s">
        <v>441</v>
      </c>
      <c r="C6" s="7"/>
      <c r="D6" s="8" t="s">
        <v>504</v>
      </c>
      <c r="E6" s="8"/>
      <c r="F6" s="8"/>
      <c r="G6" s="8"/>
      <c r="H6" s="8"/>
      <c r="I6" s="8"/>
      <c r="J6" s="8"/>
      <c r="K6" s="8"/>
      <c r="L6" s="8"/>
      <c r="M6" s="8"/>
    </row>
    <row r="7" s="1" customFormat="1" ht="15.6" customHeight="1" spans="1:13">
      <c r="A7" s="5"/>
      <c r="B7" s="9" t="s">
        <v>443</v>
      </c>
      <c r="C7" s="9"/>
      <c r="D7" s="10" t="s">
        <v>89</v>
      </c>
      <c r="E7" s="10"/>
      <c r="F7" s="10"/>
      <c r="G7" s="8" t="s">
        <v>444</v>
      </c>
      <c r="H7" s="8"/>
      <c r="I7" s="8"/>
      <c r="J7" s="8" t="s">
        <v>445</v>
      </c>
      <c r="K7" s="8"/>
      <c r="L7" s="8"/>
      <c r="M7" s="8"/>
    </row>
    <row r="8" s="1" customFormat="1" ht="15.6" customHeight="1" spans="1:13">
      <c r="A8" s="5"/>
      <c r="B8" s="9" t="s">
        <v>446</v>
      </c>
      <c r="C8" s="9"/>
      <c r="D8" s="11" t="s">
        <v>377</v>
      </c>
      <c r="E8" s="11"/>
      <c r="F8" s="11"/>
      <c r="G8" s="8" t="s">
        <v>382</v>
      </c>
      <c r="H8" s="8"/>
      <c r="I8" s="8"/>
      <c r="J8" s="45" t="s">
        <v>447</v>
      </c>
      <c r="K8" s="45"/>
      <c r="L8" s="45"/>
      <c r="M8" s="45"/>
    </row>
    <row r="9" s="1" customFormat="1" ht="15.6" customHeight="1" spans="1:13">
      <c r="A9" s="5"/>
      <c r="B9" s="9" t="s">
        <v>448</v>
      </c>
      <c r="C9" s="9"/>
      <c r="D9" s="8" t="s">
        <v>505</v>
      </c>
      <c r="E9" s="8"/>
      <c r="F9" s="8"/>
      <c r="G9" s="8" t="s">
        <v>382</v>
      </c>
      <c r="H9" s="8"/>
      <c r="I9" s="8"/>
      <c r="J9" s="8">
        <v>13874077248</v>
      </c>
      <c r="K9" s="8"/>
      <c r="L9" s="8"/>
      <c r="M9" s="8"/>
    </row>
    <row r="10" s="1" customFormat="1" ht="52" customHeight="1" spans="1:13">
      <c r="A10" s="5"/>
      <c r="B10" s="6" t="s">
        <v>450</v>
      </c>
      <c r="C10" s="7"/>
      <c r="D10" s="12" t="s">
        <v>506</v>
      </c>
      <c r="E10" s="12"/>
      <c r="F10" s="12"/>
      <c r="G10" s="12"/>
      <c r="H10" s="12"/>
      <c r="I10" s="12"/>
      <c r="J10" s="12"/>
      <c r="K10" s="12"/>
      <c r="L10" s="12"/>
      <c r="M10" s="12"/>
    </row>
    <row r="11" s="1" customFormat="1" ht="46" customHeight="1" spans="1:13">
      <c r="A11" s="5"/>
      <c r="B11" s="6" t="s">
        <v>452</v>
      </c>
      <c r="C11" s="7"/>
      <c r="D11" s="12" t="s">
        <v>453</v>
      </c>
      <c r="E11" s="12"/>
      <c r="F11" s="12"/>
      <c r="G11" s="12"/>
      <c r="H11" s="12"/>
      <c r="I11" s="12"/>
      <c r="J11" s="12"/>
      <c r="K11" s="12"/>
      <c r="L11" s="12"/>
      <c r="M11" s="12"/>
    </row>
    <row r="12" s="1" customFormat="1" ht="15.75" spans="1:13">
      <c r="A12" s="5"/>
      <c r="B12" s="6" t="s">
        <v>454</v>
      </c>
      <c r="C12" s="7"/>
      <c r="D12" s="8" t="s">
        <v>507</v>
      </c>
      <c r="E12" s="8"/>
      <c r="F12" s="8"/>
      <c r="G12" s="8"/>
      <c r="H12" s="8"/>
      <c r="I12" s="8"/>
      <c r="J12" s="8"/>
      <c r="K12" s="8"/>
      <c r="L12" s="8"/>
      <c r="M12" s="8"/>
    </row>
    <row r="13" s="1" customFormat="1" ht="15.75" spans="1:13">
      <c r="A13" s="5" t="s">
        <v>455</v>
      </c>
      <c r="B13" s="13" t="s">
        <v>456</v>
      </c>
      <c r="C13" s="14"/>
      <c r="D13" s="15" t="s">
        <v>457</v>
      </c>
      <c r="E13" s="15"/>
      <c r="F13" s="15" t="s">
        <v>458</v>
      </c>
      <c r="G13" s="15"/>
      <c r="H13" s="15"/>
      <c r="I13" s="15"/>
      <c r="J13" s="15" t="s">
        <v>459</v>
      </c>
      <c r="K13" s="15"/>
      <c r="L13" s="15"/>
      <c r="M13" s="15"/>
    </row>
    <row r="14" s="1" customFormat="1" ht="15.75" spans="1:13">
      <c r="A14" s="5"/>
      <c r="B14" s="16"/>
      <c r="C14" s="17"/>
      <c r="D14" s="8" t="s">
        <v>460</v>
      </c>
      <c r="E14" s="8"/>
      <c r="F14" s="8"/>
      <c r="G14" s="8"/>
      <c r="H14" s="8"/>
      <c r="I14" s="8"/>
      <c r="J14" s="8">
        <v>100</v>
      </c>
      <c r="K14" s="8"/>
      <c r="L14" s="8"/>
      <c r="M14" s="8"/>
    </row>
    <row r="15" s="1" customFormat="1" ht="15.75" spans="1:13">
      <c r="A15" s="5"/>
      <c r="B15" s="16"/>
      <c r="C15" s="17"/>
      <c r="D15" s="8" t="s">
        <v>461</v>
      </c>
      <c r="E15" s="8"/>
      <c r="F15" s="8"/>
      <c r="G15" s="8"/>
      <c r="H15" s="8"/>
      <c r="I15" s="8"/>
      <c r="J15" s="8">
        <v>100</v>
      </c>
      <c r="K15" s="8"/>
      <c r="L15" s="8"/>
      <c r="M15" s="8"/>
    </row>
    <row r="16" s="1" customFormat="1" ht="15.75" spans="1:13">
      <c r="A16" s="5"/>
      <c r="B16" s="16"/>
      <c r="C16" s="17"/>
      <c r="D16" s="8" t="s">
        <v>462</v>
      </c>
      <c r="E16" s="8"/>
      <c r="F16" s="8"/>
      <c r="G16" s="8"/>
      <c r="H16" s="8"/>
      <c r="I16" s="8"/>
      <c r="J16" s="8"/>
      <c r="K16" s="8"/>
      <c r="L16" s="8"/>
      <c r="M16" s="8"/>
    </row>
    <row r="17" s="1" customFormat="1" ht="15.75" spans="1:13">
      <c r="A17" s="5"/>
      <c r="B17" s="16"/>
      <c r="C17" s="17"/>
      <c r="D17" s="8" t="s">
        <v>463</v>
      </c>
      <c r="E17" s="8"/>
      <c r="F17" s="8"/>
      <c r="G17" s="8"/>
      <c r="H17" s="8"/>
      <c r="I17" s="8"/>
      <c r="J17" s="8"/>
      <c r="K17" s="8"/>
      <c r="L17" s="8"/>
      <c r="M17" s="8"/>
    </row>
    <row r="18" s="1" customFormat="1" ht="15.75" spans="1:13">
      <c r="A18" s="5"/>
      <c r="B18" s="18"/>
      <c r="C18" s="19"/>
      <c r="D18" s="8" t="s">
        <v>464</v>
      </c>
      <c r="E18" s="8"/>
      <c r="F18" s="8"/>
      <c r="G18" s="8"/>
      <c r="H18" s="8"/>
      <c r="I18" s="8"/>
      <c r="J18" s="8"/>
      <c r="K18" s="8"/>
      <c r="L18" s="8"/>
      <c r="M18" s="8"/>
    </row>
    <row r="19" s="1" customFormat="1" ht="15.75" spans="1:13">
      <c r="A19" s="5"/>
      <c r="B19" s="13" t="s">
        <v>465</v>
      </c>
      <c r="C19" s="14"/>
      <c r="D19" s="8" t="s">
        <v>457</v>
      </c>
      <c r="E19" s="8"/>
      <c r="F19" s="37" t="s">
        <v>466</v>
      </c>
      <c r="G19" s="37"/>
      <c r="H19" s="37"/>
      <c r="I19" s="37" t="s">
        <v>467</v>
      </c>
      <c r="J19" s="37"/>
      <c r="K19" s="37"/>
      <c r="L19" s="37" t="s">
        <v>468</v>
      </c>
      <c r="M19" s="37"/>
    </row>
    <row r="20" s="1" customFormat="1" ht="15.75" spans="1:13">
      <c r="A20" s="5"/>
      <c r="B20" s="16"/>
      <c r="C20" s="17"/>
      <c r="D20" s="8" t="s">
        <v>460</v>
      </c>
      <c r="E20" s="8"/>
      <c r="F20" s="12"/>
      <c r="G20" s="12"/>
      <c r="H20" s="12"/>
      <c r="I20" s="8">
        <v>100</v>
      </c>
      <c r="J20" s="8"/>
      <c r="K20" s="8"/>
      <c r="L20" s="12"/>
      <c r="M20" s="12"/>
    </row>
    <row r="21" s="1" customFormat="1" ht="15.75" spans="1:13">
      <c r="A21" s="5"/>
      <c r="B21" s="16"/>
      <c r="C21" s="17"/>
      <c r="D21" s="8" t="s">
        <v>469</v>
      </c>
      <c r="E21" s="8"/>
      <c r="F21" s="12"/>
      <c r="G21" s="12"/>
      <c r="H21" s="12"/>
      <c r="I21" s="8">
        <v>60</v>
      </c>
      <c r="J21" s="8"/>
      <c r="K21" s="8"/>
      <c r="L21" s="12"/>
      <c r="M21" s="12"/>
    </row>
    <row r="22" s="1" customFormat="1" ht="15.75" spans="1:13">
      <c r="A22" s="5"/>
      <c r="B22" s="16"/>
      <c r="C22" s="17"/>
      <c r="D22" s="12" t="s">
        <v>470</v>
      </c>
      <c r="E22" s="12"/>
      <c r="F22" s="12"/>
      <c r="G22" s="12"/>
      <c r="H22" s="12"/>
      <c r="I22" s="8">
        <v>40</v>
      </c>
      <c r="J22" s="8"/>
      <c r="K22" s="8"/>
      <c r="L22" s="12"/>
      <c r="M22" s="12"/>
    </row>
    <row r="23" s="1" customFormat="1" ht="15.75" spans="1:13">
      <c r="A23" s="20" t="s">
        <v>471</v>
      </c>
      <c r="B23" s="20"/>
      <c r="C23" s="20"/>
      <c r="D23" s="8"/>
      <c r="E23" s="8"/>
      <c r="F23" s="8"/>
      <c r="G23" s="8"/>
      <c r="H23" s="8"/>
      <c r="I23" s="8"/>
      <c r="J23" s="8"/>
      <c r="K23" s="8"/>
      <c r="L23" s="8"/>
      <c r="M23" s="8"/>
    </row>
    <row r="24" s="1" customFormat="1" ht="15.75" spans="1:13">
      <c r="A24" s="21" t="s">
        <v>473</v>
      </c>
      <c r="B24" s="22"/>
      <c r="C24" s="23" t="s">
        <v>474</v>
      </c>
      <c r="D24" s="23"/>
      <c r="E24" s="23"/>
      <c r="F24" s="23"/>
      <c r="G24" s="23"/>
      <c r="H24" s="15" t="s">
        <v>475</v>
      </c>
      <c r="I24" s="15"/>
      <c r="J24" s="15"/>
      <c r="K24" s="15" t="s">
        <v>476</v>
      </c>
      <c r="L24" s="15"/>
      <c r="M24" s="15"/>
    </row>
    <row r="25" s="1" customFormat="1" ht="15.75" spans="1:13">
      <c r="A25" s="24"/>
      <c r="B25" s="25"/>
      <c r="C25" s="26"/>
      <c r="D25" s="26"/>
      <c r="E25" s="26"/>
      <c r="F25" s="26"/>
      <c r="G25" s="26"/>
      <c r="H25" s="38">
        <v>44197</v>
      </c>
      <c r="I25" s="8"/>
      <c r="J25" s="8"/>
      <c r="K25" s="38">
        <v>44561</v>
      </c>
      <c r="L25" s="8"/>
      <c r="M25" s="8"/>
    </row>
    <row r="26" s="1" customFormat="1" ht="16" customHeight="1" spans="1:13">
      <c r="A26" s="27" t="s">
        <v>477</v>
      </c>
      <c r="B26" s="28" t="s">
        <v>478</v>
      </c>
      <c r="C26" s="29" t="s">
        <v>508</v>
      </c>
      <c r="D26" s="29"/>
      <c r="E26" s="29"/>
      <c r="F26" s="29"/>
      <c r="G26" s="29"/>
      <c r="H26" s="29"/>
      <c r="I26" s="29"/>
      <c r="J26" s="29"/>
      <c r="K26" s="29"/>
      <c r="L26" s="29"/>
      <c r="M26" s="29"/>
    </row>
    <row r="27" s="1" customFormat="1" ht="16" customHeight="1" spans="1:13">
      <c r="A27" s="27"/>
      <c r="B27" s="30" t="s">
        <v>480</v>
      </c>
      <c r="C27" s="29" t="s">
        <v>508</v>
      </c>
      <c r="D27" s="29"/>
      <c r="E27" s="29"/>
      <c r="F27" s="29"/>
      <c r="G27" s="29"/>
      <c r="H27" s="29"/>
      <c r="I27" s="29"/>
      <c r="J27" s="29"/>
      <c r="K27" s="29"/>
      <c r="L27" s="29"/>
      <c r="M27" s="29"/>
    </row>
    <row r="28" s="1" customFormat="1" ht="15.75" spans="1:13">
      <c r="A28" s="27"/>
      <c r="B28" s="31" t="s">
        <v>482</v>
      </c>
      <c r="C28" s="29" t="s">
        <v>400</v>
      </c>
      <c r="D28" s="29"/>
      <c r="E28" s="29" t="s">
        <v>401</v>
      </c>
      <c r="F28" s="29"/>
      <c r="G28" s="29"/>
      <c r="H28" s="29" t="s">
        <v>402</v>
      </c>
      <c r="I28" s="29"/>
      <c r="J28" s="29"/>
      <c r="K28" s="29"/>
      <c r="L28" s="29" t="s">
        <v>403</v>
      </c>
      <c r="M28" s="29"/>
    </row>
    <row r="29" s="1" customFormat="1" ht="31" customHeight="1" spans="1:13">
      <c r="A29" s="27"/>
      <c r="B29" s="31"/>
      <c r="C29" s="32" t="s">
        <v>483</v>
      </c>
      <c r="D29" s="32"/>
      <c r="E29" s="29" t="s">
        <v>405</v>
      </c>
      <c r="F29" s="29"/>
      <c r="G29" s="29"/>
      <c r="H29" s="39" t="s">
        <v>484</v>
      </c>
      <c r="I29" s="39"/>
      <c r="J29" s="39"/>
      <c r="K29" s="39"/>
      <c r="L29" s="46"/>
      <c r="M29" s="46"/>
    </row>
    <row r="30" s="1" customFormat="1" ht="52" customHeight="1" spans="1:13">
      <c r="A30" s="27"/>
      <c r="B30" s="31"/>
      <c r="C30" s="32"/>
      <c r="D30" s="32"/>
      <c r="E30" s="29" t="s">
        <v>408</v>
      </c>
      <c r="F30" s="29"/>
      <c r="G30" s="29"/>
      <c r="H30" s="39" t="s">
        <v>486</v>
      </c>
      <c r="I30" s="39"/>
      <c r="J30" s="39"/>
      <c r="K30" s="39"/>
      <c r="L30" s="46" t="s">
        <v>487</v>
      </c>
      <c r="M30" s="46"/>
    </row>
    <row r="31" s="1" customFormat="1" ht="53" customHeight="1" spans="1:13">
      <c r="A31" s="27"/>
      <c r="B31" s="31"/>
      <c r="C31" s="32"/>
      <c r="D31" s="32"/>
      <c r="E31" s="29" t="s">
        <v>411</v>
      </c>
      <c r="F31" s="29"/>
      <c r="G31" s="29"/>
      <c r="H31" s="39" t="s">
        <v>509</v>
      </c>
      <c r="I31" s="39"/>
      <c r="J31" s="39"/>
      <c r="K31" s="39"/>
      <c r="L31" s="46" t="s">
        <v>509</v>
      </c>
      <c r="M31" s="46"/>
    </row>
    <row r="32" s="1" customFormat="1" ht="53" customHeight="1" spans="1:13">
      <c r="A32" s="27"/>
      <c r="B32" s="31"/>
      <c r="C32" s="32"/>
      <c r="D32" s="32"/>
      <c r="E32" s="40" t="s">
        <v>414</v>
      </c>
      <c r="F32" s="40"/>
      <c r="G32" s="40"/>
      <c r="H32" s="41" t="s">
        <v>489</v>
      </c>
      <c r="I32" s="41"/>
      <c r="J32" s="41"/>
      <c r="K32" s="41"/>
      <c r="L32" s="47" t="s">
        <v>510</v>
      </c>
      <c r="M32" s="47"/>
    </row>
    <row r="33" s="1" customFormat="1" ht="31" customHeight="1" spans="1:13">
      <c r="A33" s="27"/>
      <c r="B33" s="31"/>
      <c r="C33" s="29" t="s">
        <v>400</v>
      </c>
      <c r="D33" s="29"/>
      <c r="E33" s="29" t="s">
        <v>401</v>
      </c>
      <c r="F33" s="29"/>
      <c r="G33" s="29"/>
      <c r="H33" s="29" t="s">
        <v>402</v>
      </c>
      <c r="I33" s="29"/>
      <c r="J33" s="29"/>
      <c r="K33" s="29"/>
      <c r="L33" s="29" t="s">
        <v>403</v>
      </c>
      <c r="M33" s="29"/>
    </row>
    <row r="34" s="1" customFormat="1" ht="53" customHeight="1" spans="1:13">
      <c r="A34" s="27"/>
      <c r="B34" s="31"/>
      <c r="C34" s="32" t="s">
        <v>491</v>
      </c>
      <c r="D34" s="32"/>
      <c r="E34" s="29" t="s">
        <v>418</v>
      </c>
      <c r="F34" s="29"/>
      <c r="G34" s="29"/>
      <c r="H34" s="39" t="s">
        <v>492</v>
      </c>
      <c r="I34" s="39"/>
      <c r="J34" s="39"/>
      <c r="K34" s="39"/>
      <c r="L34" s="46" t="s">
        <v>493</v>
      </c>
      <c r="M34" s="46"/>
    </row>
    <row r="35" s="1" customFormat="1" ht="62" customHeight="1" spans="1:13">
      <c r="A35" s="27"/>
      <c r="B35" s="31"/>
      <c r="C35" s="32"/>
      <c r="D35" s="32"/>
      <c r="E35" s="29" t="s">
        <v>421</v>
      </c>
      <c r="F35" s="29"/>
      <c r="G35" s="29"/>
      <c r="H35" s="39" t="s">
        <v>494</v>
      </c>
      <c r="I35" s="39"/>
      <c r="J35" s="39"/>
      <c r="K35" s="39"/>
      <c r="L35" s="46" t="s">
        <v>495</v>
      </c>
      <c r="M35" s="46"/>
    </row>
    <row r="36" s="1" customFormat="1" ht="31" customHeight="1" spans="1:13">
      <c r="A36" s="27"/>
      <c r="B36" s="31"/>
      <c r="C36" s="32"/>
      <c r="D36" s="32"/>
      <c r="E36" s="29" t="s">
        <v>424</v>
      </c>
      <c r="F36" s="29"/>
      <c r="G36" s="29"/>
      <c r="H36" s="39" t="s">
        <v>485</v>
      </c>
      <c r="I36" s="39"/>
      <c r="J36" s="39"/>
      <c r="K36" s="39"/>
      <c r="L36" s="46" t="s">
        <v>485</v>
      </c>
      <c r="M36" s="46"/>
    </row>
    <row r="37" s="1" customFormat="1" ht="57" customHeight="1" spans="1:13">
      <c r="A37" s="27"/>
      <c r="B37" s="31"/>
      <c r="C37" s="32"/>
      <c r="D37" s="32"/>
      <c r="E37" s="29" t="s">
        <v>427</v>
      </c>
      <c r="F37" s="29"/>
      <c r="G37" s="29"/>
      <c r="H37" s="39" t="s">
        <v>496</v>
      </c>
      <c r="I37" s="39"/>
      <c r="J37" s="39"/>
      <c r="K37" s="39"/>
      <c r="L37" s="46" t="s">
        <v>497</v>
      </c>
      <c r="M37" s="46"/>
    </row>
    <row r="38" s="1" customFormat="1" ht="31" customHeight="1" spans="1:13">
      <c r="A38" s="27"/>
      <c r="B38" s="31"/>
      <c r="C38" s="32"/>
      <c r="D38" s="32"/>
      <c r="E38" s="42" t="s">
        <v>430</v>
      </c>
      <c r="F38" s="42"/>
      <c r="G38" s="42"/>
      <c r="H38" s="43" t="s">
        <v>498</v>
      </c>
      <c r="I38" s="43"/>
      <c r="J38" s="43"/>
      <c r="K38" s="43"/>
      <c r="L38" s="48" t="s">
        <v>499</v>
      </c>
      <c r="M38" s="48"/>
    </row>
    <row r="39" s="1" customFormat="1" ht="31" customHeight="1" spans="1:13">
      <c r="A39" s="27"/>
      <c r="B39" s="31"/>
      <c r="C39" s="32"/>
      <c r="D39" s="32"/>
      <c r="E39" s="42"/>
      <c r="F39" s="42"/>
      <c r="G39" s="42"/>
      <c r="H39" s="43"/>
      <c r="I39" s="43"/>
      <c r="J39" s="43"/>
      <c r="K39" s="43"/>
      <c r="L39" s="48"/>
      <c r="M39" s="48"/>
    </row>
    <row r="40" s="1" customFormat="1" ht="54" customHeight="1" spans="1:13">
      <c r="A40" s="33" t="s">
        <v>500</v>
      </c>
      <c r="B40" s="33"/>
      <c r="C40" s="33"/>
      <c r="D40" s="34" t="s">
        <v>434</v>
      </c>
      <c r="E40" s="34"/>
      <c r="F40" s="34"/>
      <c r="G40" s="34"/>
      <c r="H40" s="34"/>
      <c r="I40" s="34"/>
      <c r="J40" s="34"/>
      <c r="K40" s="34"/>
      <c r="L40" s="34"/>
      <c r="M40" s="34"/>
    </row>
    <row r="41" s="1" customFormat="1" ht="61" customHeight="1" spans="1:13">
      <c r="A41" s="33" t="s">
        <v>501</v>
      </c>
      <c r="B41" s="33"/>
      <c r="C41" s="33"/>
      <c r="D41" s="35" t="s">
        <v>502</v>
      </c>
      <c r="E41" s="35"/>
      <c r="F41" s="35"/>
      <c r="G41" s="35"/>
      <c r="H41" s="35"/>
      <c r="I41" s="35"/>
      <c r="J41" s="35"/>
      <c r="K41" s="35"/>
      <c r="L41" s="35"/>
      <c r="M41" s="35"/>
    </row>
  </sheetData>
  <mergeCells count="11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40:C40"/>
    <mergeCell ref="D40:M40"/>
    <mergeCell ref="A41:C41"/>
    <mergeCell ref="D41:M41"/>
    <mergeCell ref="A5:A12"/>
    <mergeCell ref="A13:A22"/>
    <mergeCell ref="A26:A39"/>
    <mergeCell ref="B28:B39"/>
    <mergeCell ref="B13:C18"/>
    <mergeCell ref="B19:C22"/>
    <mergeCell ref="A24:B25"/>
    <mergeCell ref="C29:D32"/>
    <mergeCell ref="C34:D39"/>
    <mergeCell ref="E38:G39"/>
    <mergeCell ref="H38:K39"/>
    <mergeCell ref="L38:M3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S15"/>
  <sheetViews>
    <sheetView showGridLines="0" workbookViewId="0">
      <selection activeCell="A2" sqref="A2:O2"/>
    </sheetView>
  </sheetViews>
  <sheetFormatPr defaultColWidth="9.16666666666667" defaultRowHeight="12.75"/>
  <cols>
    <col min="1" max="2" width="9.16666666666667" style="79" customWidth="1"/>
    <col min="3" max="3" width="38.3333333333333" style="79" customWidth="1"/>
    <col min="4" max="4" width="16.3333333333333" style="79" customWidth="1"/>
    <col min="5" max="8" width="16.8333333333333" style="79" customWidth="1"/>
    <col min="9" max="9" width="10.6666666666667" style="79" customWidth="1"/>
    <col min="10" max="12" width="10.3333333333333" style="79" customWidth="1"/>
    <col min="13" max="13" width="8.66666666666667" style="79" customWidth="1"/>
    <col min="14" max="14" width="9" style="79" customWidth="1"/>
    <col min="15" max="15" width="18.5" style="79" customWidth="1"/>
    <col min="16" max="17" width="6.66666666666667" style="79" customWidth="1"/>
    <col min="18" max="16384" width="9.16666666666667" style="79"/>
  </cols>
  <sheetData>
    <row r="1" ht="23.1" customHeight="1" spans="1:17">
      <c r="A1" s="235"/>
      <c r="B1" s="227"/>
      <c r="C1" s="227"/>
      <c r="D1" s="227"/>
      <c r="E1" s="227"/>
      <c r="F1" s="227"/>
      <c r="G1" s="227"/>
      <c r="H1" s="227"/>
      <c r="I1" s="227"/>
      <c r="J1" s="227"/>
      <c r="K1" s="227"/>
      <c r="L1" s="227"/>
      <c r="M1" s="235"/>
      <c r="N1" s="235"/>
      <c r="O1" s="285" t="s">
        <v>109</v>
      </c>
      <c r="P1" s="235"/>
      <c r="Q1" s="235"/>
    </row>
    <row r="2" ht="23.1" customHeight="1" spans="1:17">
      <c r="A2" s="228" t="s">
        <v>110</v>
      </c>
      <c r="B2" s="228"/>
      <c r="C2" s="228"/>
      <c r="D2" s="228"/>
      <c r="E2" s="228"/>
      <c r="F2" s="228"/>
      <c r="G2" s="228"/>
      <c r="H2" s="228"/>
      <c r="I2" s="228"/>
      <c r="J2" s="228"/>
      <c r="K2" s="228"/>
      <c r="L2" s="228"/>
      <c r="M2" s="228"/>
      <c r="N2" s="228"/>
      <c r="O2" s="228"/>
      <c r="P2" s="248"/>
      <c r="Q2" s="235"/>
    </row>
    <row r="3" ht="23.1" customHeight="1" spans="1:17">
      <c r="A3" s="259" t="s">
        <v>89</v>
      </c>
      <c r="B3" s="350"/>
      <c r="C3" s="259"/>
      <c r="D3" s="351"/>
      <c r="E3" s="230"/>
      <c r="F3" s="248" t="s">
        <v>4</v>
      </c>
      <c r="G3" s="248"/>
      <c r="H3" s="230"/>
      <c r="I3" s="351"/>
      <c r="J3" s="351"/>
      <c r="K3" s="230"/>
      <c r="L3" s="230"/>
      <c r="M3" s="235"/>
      <c r="N3" s="247" t="s">
        <v>90</v>
      </c>
      <c r="O3" s="247"/>
      <c r="P3" s="230"/>
      <c r="Q3" s="235"/>
    </row>
    <row r="4" ht="24.75" customHeight="1" spans="1:17">
      <c r="A4" s="231" t="s">
        <v>111</v>
      </c>
      <c r="B4" s="89" t="s">
        <v>91</v>
      </c>
      <c r="C4" s="203" t="s">
        <v>112</v>
      </c>
      <c r="D4" s="286" t="s">
        <v>113</v>
      </c>
      <c r="E4" s="193" t="s">
        <v>94</v>
      </c>
      <c r="F4" s="193"/>
      <c r="G4" s="193"/>
      <c r="H4" s="221" t="s">
        <v>95</v>
      </c>
      <c r="I4" s="89" t="s">
        <v>96</v>
      </c>
      <c r="J4" s="89" t="s">
        <v>97</v>
      </c>
      <c r="K4" s="89"/>
      <c r="L4" s="89" t="s">
        <v>98</v>
      </c>
      <c r="M4" s="231" t="s">
        <v>99</v>
      </c>
      <c r="N4" s="241" t="s">
        <v>100</v>
      </c>
      <c r="O4" s="241" t="s">
        <v>101</v>
      </c>
      <c r="P4" s="235"/>
      <c r="Q4" s="235"/>
    </row>
    <row r="5" ht="24.75" customHeight="1" spans="1:17">
      <c r="A5" s="231"/>
      <c r="B5" s="89"/>
      <c r="C5" s="203"/>
      <c r="D5" s="287"/>
      <c r="E5" s="266" t="s">
        <v>114</v>
      </c>
      <c r="F5" s="288" t="s">
        <v>103</v>
      </c>
      <c r="G5" s="195" t="s">
        <v>104</v>
      </c>
      <c r="H5" s="193"/>
      <c r="I5" s="89"/>
      <c r="J5" s="89"/>
      <c r="K5" s="89"/>
      <c r="L5" s="89"/>
      <c r="M5" s="231"/>
      <c r="N5" s="231"/>
      <c r="O5" s="231"/>
      <c r="P5" s="235"/>
      <c r="Q5" s="235"/>
    </row>
    <row r="6" ht="39" customHeight="1" spans="1:17">
      <c r="A6" s="231"/>
      <c r="B6" s="89"/>
      <c r="C6" s="203"/>
      <c r="D6" s="287"/>
      <c r="E6" s="216"/>
      <c r="F6" s="217"/>
      <c r="G6" s="193"/>
      <c r="H6" s="193"/>
      <c r="I6" s="89"/>
      <c r="J6" s="89" t="s">
        <v>105</v>
      </c>
      <c r="K6" s="89" t="s">
        <v>106</v>
      </c>
      <c r="L6" s="89"/>
      <c r="M6" s="231"/>
      <c r="N6" s="231"/>
      <c r="O6" s="231"/>
      <c r="P6" s="235"/>
      <c r="Q6" s="235"/>
    </row>
    <row r="7" s="180" customFormat="1" ht="29.25" customHeight="1" spans="1:19">
      <c r="A7" s="168">
        <v>2019999</v>
      </c>
      <c r="B7" s="88" t="s">
        <v>107</v>
      </c>
      <c r="C7" s="88" t="s">
        <v>115</v>
      </c>
      <c r="D7" s="253">
        <f>E7+H7+O7+M7</f>
        <v>474533</v>
      </c>
      <c r="E7" s="253">
        <f>F7</f>
        <v>474533</v>
      </c>
      <c r="F7" s="253">
        <v>474533</v>
      </c>
      <c r="G7" s="353"/>
      <c r="H7" s="253"/>
      <c r="I7" s="253"/>
      <c r="J7" s="253"/>
      <c r="K7" s="253"/>
      <c r="L7" s="253"/>
      <c r="M7" s="253">
        <v>0</v>
      </c>
      <c r="N7" s="253"/>
      <c r="O7" s="253"/>
      <c r="P7" s="79"/>
      <c r="Q7" s="79"/>
      <c r="R7" s="79"/>
      <c r="S7" s="79"/>
    </row>
    <row r="8" ht="29.25" customHeight="1" spans="1:17">
      <c r="A8" s="168">
        <v>2120899</v>
      </c>
      <c r="B8" s="88" t="s">
        <v>107</v>
      </c>
      <c r="C8" s="88" t="s">
        <v>116</v>
      </c>
      <c r="D8" s="253">
        <f>E8+H8+O8+M8</f>
        <v>1410000</v>
      </c>
      <c r="E8" s="253"/>
      <c r="F8" s="253"/>
      <c r="G8" s="353"/>
      <c r="H8" s="253">
        <v>1410000</v>
      </c>
      <c r="I8" s="253"/>
      <c r="J8" s="253"/>
      <c r="K8" s="253"/>
      <c r="L8" s="253"/>
      <c r="M8" s="253"/>
      <c r="N8" s="253"/>
      <c r="O8" s="253"/>
      <c r="P8" s="235"/>
      <c r="Q8" s="235"/>
    </row>
    <row r="9" ht="29.25" customHeight="1" spans="1:17">
      <c r="A9" s="168">
        <v>2200150</v>
      </c>
      <c r="B9" s="88" t="s">
        <v>107</v>
      </c>
      <c r="C9" s="352" t="s">
        <v>117</v>
      </c>
      <c r="D9" s="253">
        <f>E9+H9+O9+M9</f>
        <v>3672811</v>
      </c>
      <c r="E9" s="253">
        <f>F9</f>
        <v>3592811</v>
      </c>
      <c r="F9" s="253">
        <v>3592811</v>
      </c>
      <c r="G9" s="353"/>
      <c r="H9" s="253"/>
      <c r="I9" s="253"/>
      <c r="J9" s="253"/>
      <c r="K9" s="253"/>
      <c r="L9" s="253"/>
      <c r="M9" s="253"/>
      <c r="N9" s="253"/>
      <c r="O9" s="253">
        <v>80000</v>
      </c>
      <c r="P9" s="235"/>
      <c r="Q9" s="235"/>
    </row>
    <row r="10" ht="29.25" customHeight="1" spans="1:17">
      <c r="A10" s="168">
        <v>2210201</v>
      </c>
      <c r="B10" s="88" t="s">
        <v>107</v>
      </c>
      <c r="C10" s="352" t="s">
        <v>118</v>
      </c>
      <c r="D10" s="253">
        <f>E10+H10+O10+M10</f>
        <v>322059</v>
      </c>
      <c r="E10" s="253">
        <f>F10</f>
        <v>322059</v>
      </c>
      <c r="F10" s="253">
        <v>322059</v>
      </c>
      <c r="G10" s="353"/>
      <c r="H10" s="253"/>
      <c r="I10" s="253"/>
      <c r="J10" s="253"/>
      <c r="K10" s="253"/>
      <c r="L10" s="253"/>
      <c r="M10" s="253"/>
      <c r="N10" s="253"/>
      <c r="O10" s="253"/>
      <c r="P10" s="235"/>
      <c r="Q10" s="235"/>
    </row>
    <row r="11" ht="29.25" customHeight="1" spans="1:17">
      <c r="A11" s="168"/>
      <c r="B11" s="88"/>
      <c r="C11" s="168" t="s">
        <v>108</v>
      </c>
      <c r="D11" s="253">
        <f>SUM(D7:D10)</f>
        <v>5879403</v>
      </c>
      <c r="E11" s="253">
        <f>SUM(E7:E10)</f>
        <v>4389403</v>
      </c>
      <c r="F11" s="253">
        <f>SUM(F7:F10)</f>
        <v>4389403</v>
      </c>
      <c r="G11" s="253"/>
      <c r="H11" s="253"/>
      <c r="I11" s="253"/>
      <c r="J11" s="253"/>
      <c r="K11" s="253"/>
      <c r="L11" s="253"/>
      <c r="M11" s="253">
        <f>SUM(M7:M10)</f>
        <v>0</v>
      </c>
      <c r="N11" s="253"/>
      <c r="O11" s="253">
        <f>SUM(O7:O10)</f>
        <v>80000</v>
      </c>
      <c r="P11" s="235"/>
      <c r="Q11" s="235"/>
    </row>
    <row r="12" ht="29.25" customHeight="1" spans="1:17">
      <c r="A12" s="168"/>
      <c r="B12" s="88"/>
      <c r="C12" s="168"/>
      <c r="D12" s="253"/>
      <c r="E12" s="253"/>
      <c r="F12" s="253"/>
      <c r="G12" s="353"/>
      <c r="H12" s="253"/>
      <c r="I12" s="253"/>
      <c r="J12" s="253"/>
      <c r="K12" s="253"/>
      <c r="L12" s="253"/>
      <c r="M12" s="253"/>
      <c r="N12" s="253"/>
      <c r="O12" s="253"/>
      <c r="P12" s="235"/>
      <c r="Q12" s="235"/>
    </row>
    <row r="13" ht="23.1" customHeight="1" spans="1:17">
      <c r="A13" s="235"/>
      <c r="B13" s="235"/>
      <c r="C13" s="235"/>
      <c r="D13" s="235"/>
      <c r="E13" s="235"/>
      <c r="F13" s="235"/>
      <c r="G13" s="235"/>
      <c r="H13" s="235"/>
      <c r="I13" s="235"/>
      <c r="J13" s="235"/>
      <c r="K13" s="235"/>
      <c r="L13" s="235"/>
      <c r="M13" s="235"/>
      <c r="N13" s="235"/>
      <c r="O13" s="235"/>
      <c r="P13" s="235"/>
      <c r="Q13" s="235"/>
    </row>
    <row r="14" ht="23.1" customHeight="1" spans="1:17">
      <c r="A14" s="235"/>
      <c r="B14" s="235"/>
      <c r="C14" s="235"/>
      <c r="D14" s="235"/>
      <c r="E14" s="235"/>
      <c r="F14" s="235"/>
      <c r="G14" s="235"/>
      <c r="H14" s="235"/>
      <c r="I14" s="235"/>
      <c r="J14" s="235"/>
      <c r="K14" s="235"/>
      <c r="L14" s="235"/>
      <c r="M14" s="235"/>
      <c r="N14" s="235"/>
      <c r="O14" s="235"/>
      <c r="P14" s="235"/>
      <c r="Q14" s="235"/>
    </row>
    <row r="15" ht="23.1" customHeight="1" spans="1:17">
      <c r="A15" s="235"/>
      <c r="B15" s="235"/>
      <c r="C15" s="235"/>
      <c r="D15" s="235"/>
      <c r="E15" s="235"/>
      <c r="F15" s="235"/>
      <c r="G15" s="235"/>
      <c r="H15" s="235"/>
      <c r="I15" s="235"/>
      <c r="J15" s="235"/>
      <c r="K15" s="235"/>
      <c r="L15" s="235"/>
      <c r="M15" s="235"/>
      <c r="N15" s="235"/>
      <c r="O15" s="235"/>
      <c r="P15" s="235"/>
      <c r="Q15" s="235"/>
    </row>
  </sheetData>
  <sheetProtection formatCells="0" formatColumns="0" formatRows="0"/>
  <mergeCells count="19">
    <mergeCell ref="A2:O2"/>
    <mergeCell ref="A3:C3"/>
    <mergeCell ref="F3:G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78"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26"/>
  <sheetViews>
    <sheetView workbookViewId="0">
      <selection activeCell="B9" sqref="B9"/>
    </sheetView>
  </sheetViews>
  <sheetFormatPr defaultColWidth="9" defaultRowHeight="12.75" outlineLevelCol="5"/>
  <cols>
    <col min="1" max="1" width="47.6666666666667" customWidth="1"/>
    <col min="2" max="3" width="31.6666666666667" customWidth="1"/>
    <col min="4" max="4" width="28.1666666666667" customWidth="1"/>
    <col min="5" max="5" width="30.5" customWidth="1"/>
    <col min="6" max="6" width="32.1666666666667" customWidth="1"/>
  </cols>
  <sheetData>
    <row r="1" ht="27" customHeight="1" spans="6:6">
      <c r="F1" s="71" t="s">
        <v>119</v>
      </c>
    </row>
    <row r="2" ht="24" spans="1:6">
      <c r="A2" s="338" t="s">
        <v>120</v>
      </c>
      <c r="B2" s="338"/>
      <c r="C2" s="338"/>
      <c r="D2" s="338"/>
      <c r="E2" s="338"/>
      <c r="F2" s="338"/>
    </row>
    <row r="3" ht="13.5" spans="1:6">
      <c r="A3" s="339" t="s">
        <v>89</v>
      </c>
      <c r="B3" s="339"/>
      <c r="C3" s="340" t="s">
        <v>4</v>
      </c>
      <c r="D3" s="341"/>
      <c r="E3" s="341"/>
      <c r="F3" s="349" t="s">
        <v>5</v>
      </c>
    </row>
    <row r="4" ht="20.1" customHeight="1" spans="1:6">
      <c r="A4" s="342" t="s">
        <v>6</v>
      </c>
      <c r="B4" s="342"/>
      <c r="C4" s="342" t="s">
        <v>7</v>
      </c>
      <c r="D4" s="342"/>
      <c r="E4" s="342"/>
      <c r="F4" s="342"/>
    </row>
    <row r="5" ht="20.1" customHeight="1" spans="1:6">
      <c r="A5" s="157" t="s">
        <v>8</v>
      </c>
      <c r="B5" s="157" t="s">
        <v>9</v>
      </c>
      <c r="C5" s="152" t="s">
        <v>8</v>
      </c>
      <c r="D5" s="157" t="s">
        <v>108</v>
      </c>
      <c r="E5" s="152" t="s">
        <v>121</v>
      </c>
      <c r="F5" s="157" t="s">
        <v>122</v>
      </c>
    </row>
    <row r="6" ht="20.1" customHeight="1" spans="1:6">
      <c r="A6" s="343" t="s">
        <v>123</v>
      </c>
      <c r="B6" s="343">
        <f>B7+B8</f>
        <v>4389403</v>
      </c>
      <c r="C6" s="343" t="s">
        <v>14</v>
      </c>
      <c r="D6" s="344"/>
      <c r="E6" s="344"/>
      <c r="F6" s="344"/>
    </row>
    <row r="7" ht="20.1" customHeight="1" spans="1:6">
      <c r="A7" s="345" t="s">
        <v>124</v>
      </c>
      <c r="B7" s="345">
        <v>4389403</v>
      </c>
      <c r="C7" s="345" t="s">
        <v>125</v>
      </c>
      <c r="D7" s="344"/>
      <c r="E7" s="344"/>
      <c r="F7" s="344"/>
    </row>
    <row r="8" ht="20.1" customHeight="1" spans="1:6">
      <c r="A8" s="343" t="s">
        <v>126</v>
      </c>
      <c r="B8" s="343"/>
      <c r="C8" s="343" t="s">
        <v>127</v>
      </c>
      <c r="D8" s="344"/>
      <c r="E8" s="344"/>
      <c r="F8" s="344"/>
    </row>
    <row r="9" ht="20.1" customHeight="1" spans="1:6">
      <c r="A9" s="345" t="s">
        <v>128</v>
      </c>
      <c r="B9" s="343">
        <v>1410000</v>
      </c>
      <c r="C9" s="343" t="s">
        <v>129</v>
      </c>
      <c r="D9" s="344"/>
      <c r="E9" s="344"/>
      <c r="F9" s="344"/>
    </row>
    <row r="10" ht="20.1" customHeight="1" spans="1:6">
      <c r="A10" s="343" t="s">
        <v>130</v>
      </c>
      <c r="B10" s="343">
        <v>80000</v>
      </c>
      <c r="C10" s="343" t="s">
        <v>131</v>
      </c>
      <c r="D10" s="344"/>
      <c r="E10" s="344"/>
      <c r="F10" s="344"/>
    </row>
    <row r="11" ht="20.1" customHeight="1" spans="1:6">
      <c r="A11" s="343" t="s">
        <v>132</v>
      </c>
      <c r="B11" s="345">
        <v>80000</v>
      </c>
      <c r="C11" s="343" t="s">
        <v>133</v>
      </c>
      <c r="D11" s="344"/>
      <c r="E11" s="344"/>
      <c r="F11" s="344"/>
    </row>
    <row r="12" ht="20.1" customHeight="1" spans="1:6">
      <c r="A12" s="345" t="s">
        <v>134</v>
      </c>
      <c r="B12" s="346"/>
      <c r="C12" s="343" t="s">
        <v>135</v>
      </c>
      <c r="D12" s="344"/>
      <c r="E12" s="344"/>
      <c r="F12" s="344"/>
    </row>
    <row r="13" ht="20.1" customHeight="1" spans="1:6">
      <c r="A13" s="343"/>
      <c r="B13" s="346"/>
      <c r="C13" s="343" t="s">
        <v>136</v>
      </c>
      <c r="D13" s="344"/>
      <c r="E13" s="344"/>
      <c r="F13" s="344"/>
    </row>
    <row r="14" ht="20.1" customHeight="1" spans="1:6">
      <c r="A14" s="218"/>
      <c r="B14" s="346"/>
      <c r="C14" s="343" t="s">
        <v>137</v>
      </c>
      <c r="D14" s="344"/>
      <c r="E14" s="344"/>
      <c r="F14" s="344"/>
    </row>
    <row r="15" ht="20.1" customHeight="1" spans="1:6">
      <c r="A15" s="343"/>
      <c r="B15" s="346"/>
      <c r="C15" s="343" t="s">
        <v>138</v>
      </c>
      <c r="D15" s="344"/>
      <c r="E15" s="344"/>
      <c r="F15" s="344"/>
    </row>
    <row r="16" ht="20.1" customHeight="1" spans="1:6">
      <c r="A16" s="343"/>
      <c r="B16" s="346"/>
      <c r="C16" s="343" t="s">
        <v>139</v>
      </c>
      <c r="D16" s="344"/>
      <c r="E16" s="344"/>
      <c r="F16" s="344"/>
    </row>
    <row r="17" ht="20.1" customHeight="1" spans="1:6">
      <c r="A17" s="343"/>
      <c r="B17" s="346"/>
      <c r="C17" s="343" t="s">
        <v>140</v>
      </c>
      <c r="D17" s="344"/>
      <c r="E17" s="344"/>
      <c r="F17" s="344"/>
    </row>
    <row r="18" ht="20.1" customHeight="1" spans="1:6">
      <c r="A18" s="343"/>
      <c r="B18" s="346"/>
      <c r="C18" s="347" t="s">
        <v>141</v>
      </c>
      <c r="D18" s="344"/>
      <c r="E18" s="344"/>
      <c r="F18" s="344"/>
    </row>
    <row r="19" ht="20.1" customHeight="1" spans="1:6">
      <c r="A19" s="343"/>
      <c r="B19" s="346"/>
      <c r="C19" s="347" t="s">
        <v>142</v>
      </c>
      <c r="D19" s="344"/>
      <c r="E19" s="344"/>
      <c r="F19" s="344"/>
    </row>
    <row r="20" ht="20.1" customHeight="1" spans="1:6">
      <c r="A20" s="343"/>
      <c r="B20" s="346"/>
      <c r="C20" s="347" t="s">
        <v>143</v>
      </c>
      <c r="D20" s="344">
        <f>E20+F20</f>
        <v>5879403</v>
      </c>
      <c r="E20" s="344">
        <v>4469403</v>
      </c>
      <c r="F20" s="344">
        <v>1410000</v>
      </c>
    </row>
    <row r="21" ht="20.1" customHeight="1" spans="1:6">
      <c r="A21" s="343"/>
      <c r="B21" s="346"/>
      <c r="C21" s="347" t="s">
        <v>144</v>
      </c>
      <c r="D21" s="344"/>
      <c r="E21" s="344"/>
      <c r="F21" s="344"/>
    </row>
    <row r="22" ht="20.1" customHeight="1" spans="1:6">
      <c r="A22" s="343"/>
      <c r="B22" s="346"/>
      <c r="C22" s="347" t="s">
        <v>145</v>
      </c>
      <c r="D22" s="344"/>
      <c r="E22" s="344"/>
      <c r="F22" s="344"/>
    </row>
    <row r="23" ht="20.1" customHeight="1" spans="1:6">
      <c r="A23" s="343"/>
      <c r="B23" s="346"/>
      <c r="C23" s="347" t="s">
        <v>146</v>
      </c>
      <c r="D23" s="344"/>
      <c r="E23" s="344"/>
      <c r="F23" s="344"/>
    </row>
    <row r="24" ht="20.1" customHeight="1" spans="1:6">
      <c r="A24" s="343"/>
      <c r="B24" s="346"/>
      <c r="C24" s="347" t="s">
        <v>147</v>
      </c>
      <c r="D24" s="344"/>
      <c r="E24" s="344"/>
      <c r="F24" s="344"/>
    </row>
    <row r="25" ht="20.1" customHeight="1" spans="1:6">
      <c r="A25" s="343"/>
      <c r="B25" s="346"/>
      <c r="C25" s="347" t="s">
        <v>148</v>
      </c>
      <c r="D25" s="344"/>
      <c r="E25" s="344"/>
      <c r="F25" s="344"/>
    </row>
    <row r="26" ht="20.1" customHeight="1" spans="1:6">
      <c r="A26" s="348" t="s">
        <v>80</v>
      </c>
      <c r="B26" s="346">
        <f>B6+B9+B10</f>
        <v>5879403</v>
      </c>
      <c r="C26" s="348" t="s">
        <v>81</v>
      </c>
      <c r="D26" s="344">
        <f>D20</f>
        <v>5879403</v>
      </c>
      <c r="E26" s="344">
        <f>E20</f>
        <v>4469403</v>
      </c>
      <c r="F26" s="344">
        <f>F20</f>
        <v>1410000</v>
      </c>
    </row>
  </sheetData>
  <mergeCells count="1">
    <mergeCell ref="A2:F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W24"/>
  <sheetViews>
    <sheetView showGridLines="0" topLeftCell="A4" workbookViewId="0">
      <selection activeCell="E14" sqref="E14"/>
    </sheetView>
  </sheetViews>
  <sheetFormatPr defaultColWidth="9.16666666666667" defaultRowHeight="12.75"/>
  <cols>
    <col min="1" max="1" width="23.5" style="79" customWidth="1"/>
    <col min="2" max="2" width="31.1666666666667" style="79" customWidth="1"/>
    <col min="3" max="7" width="15.1666666666667" style="79" customWidth="1"/>
    <col min="8" max="9" width="12.5" style="79" customWidth="1"/>
    <col min="10" max="21" width="10.3333333333333" style="79" customWidth="1"/>
    <col min="22" max="23" width="6.83333333333333" style="79" customWidth="1"/>
    <col min="24" max="16384" width="9.16666666666667" style="79"/>
  </cols>
  <sheetData>
    <row r="1" ht="24.75" customHeight="1" spans="1:23">
      <c r="A1" s="248"/>
      <c r="B1" s="248"/>
      <c r="C1" s="248"/>
      <c r="D1" s="248"/>
      <c r="E1" s="248"/>
      <c r="F1" s="248"/>
      <c r="G1" s="248"/>
      <c r="H1" s="248"/>
      <c r="I1" s="248"/>
      <c r="J1" s="248"/>
      <c r="K1" s="248"/>
      <c r="L1" s="248"/>
      <c r="M1" s="248"/>
      <c r="N1" s="248"/>
      <c r="O1" s="248"/>
      <c r="P1" s="223"/>
      <c r="Q1" s="223"/>
      <c r="R1" s="202"/>
      <c r="S1" s="202"/>
      <c r="T1" s="268"/>
      <c r="U1" s="227" t="s">
        <v>149</v>
      </c>
      <c r="V1" s="202"/>
      <c r="W1" s="202"/>
    </row>
    <row r="2" ht="24.75" customHeight="1" spans="1:23">
      <c r="A2" s="249" t="s">
        <v>150</v>
      </c>
      <c r="B2" s="249"/>
      <c r="C2" s="249"/>
      <c r="D2" s="249"/>
      <c r="E2" s="249"/>
      <c r="F2" s="249"/>
      <c r="G2" s="249"/>
      <c r="H2" s="249"/>
      <c r="I2" s="249"/>
      <c r="J2" s="249"/>
      <c r="K2" s="249"/>
      <c r="L2" s="249"/>
      <c r="M2" s="249"/>
      <c r="N2" s="249"/>
      <c r="O2" s="249"/>
      <c r="P2" s="249"/>
      <c r="Q2" s="249"/>
      <c r="R2" s="249"/>
      <c r="S2" s="249"/>
      <c r="T2" s="249"/>
      <c r="U2" s="249"/>
      <c r="V2" s="202"/>
      <c r="W2" s="202"/>
    </row>
    <row r="3" ht="24.75" customHeight="1" spans="1:23">
      <c r="A3" s="250"/>
      <c r="B3" s="248"/>
      <c r="C3" s="248"/>
      <c r="D3" s="248"/>
      <c r="E3" s="248"/>
      <c r="F3" s="248"/>
      <c r="G3" s="248" t="s">
        <v>4</v>
      </c>
      <c r="H3" s="248"/>
      <c r="I3" s="248"/>
      <c r="J3" s="248"/>
      <c r="K3" s="248"/>
      <c r="L3" s="248"/>
      <c r="M3" s="248"/>
      <c r="N3" s="248"/>
      <c r="O3" s="248"/>
      <c r="P3" s="262"/>
      <c r="Q3" s="262"/>
      <c r="R3" s="263"/>
      <c r="S3" s="263"/>
      <c r="T3" s="263"/>
      <c r="U3" s="274" t="s">
        <v>90</v>
      </c>
      <c r="V3" s="263"/>
      <c r="W3" s="263"/>
    </row>
    <row r="4" ht="24.75" customHeight="1" spans="1:23">
      <c r="A4" s="251" t="s">
        <v>151</v>
      </c>
      <c r="B4" s="273" t="s">
        <v>152</v>
      </c>
      <c r="C4" s="237" t="s">
        <v>93</v>
      </c>
      <c r="D4" s="237" t="s">
        <v>153</v>
      </c>
      <c r="E4" s="237"/>
      <c r="F4" s="237"/>
      <c r="G4" s="237"/>
      <c r="H4" s="231" t="s">
        <v>154</v>
      </c>
      <c r="I4" s="231"/>
      <c r="J4" s="231"/>
      <c r="K4" s="231"/>
      <c r="L4" s="231"/>
      <c r="M4" s="231"/>
      <c r="N4" s="231"/>
      <c r="O4" s="231"/>
      <c r="P4" s="231"/>
      <c r="Q4" s="231"/>
      <c r="R4" s="273" t="s">
        <v>155</v>
      </c>
      <c r="S4" s="231" t="s">
        <v>156</v>
      </c>
      <c r="T4" s="337" t="s">
        <v>157</v>
      </c>
      <c r="U4" s="231" t="s">
        <v>158</v>
      </c>
      <c r="V4" s="263"/>
      <c r="W4" s="263"/>
    </row>
    <row r="5" ht="24.75" customHeight="1" spans="1:23">
      <c r="A5" s="251"/>
      <c r="B5" s="273"/>
      <c r="C5" s="231"/>
      <c r="D5" s="335" t="s">
        <v>108</v>
      </c>
      <c r="E5" s="241" t="s">
        <v>159</v>
      </c>
      <c r="F5" s="241" t="s">
        <v>160</v>
      </c>
      <c r="G5" s="241" t="s">
        <v>161</v>
      </c>
      <c r="H5" s="241" t="s">
        <v>108</v>
      </c>
      <c r="I5" s="260" t="s">
        <v>162</v>
      </c>
      <c r="J5" s="260" t="s">
        <v>163</v>
      </c>
      <c r="K5" s="260" t="s">
        <v>164</v>
      </c>
      <c r="L5" s="336" t="s">
        <v>165</v>
      </c>
      <c r="M5" s="241" t="s">
        <v>166</v>
      </c>
      <c r="N5" s="241" t="s">
        <v>167</v>
      </c>
      <c r="O5" s="241" t="s">
        <v>168</v>
      </c>
      <c r="P5" s="241" t="s">
        <v>169</v>
      </c>
      <c r="Q5" s="240" t="s">
        <v>170</v>
      </c>
      <c r="R5" s="237"/>
      <c r="S5" s="231"/>
      <c r="T5" s="337"/>
      <c r="U5" s="231"/>
      <c r="V5" s="263"/>
      <c r="W5" s="263"/>
    </row>
    <row r="6" ht="30.75" customHeight="1" spans="1:23">
      <c r="A6" s="251"/>
      <c r="B6" s="273"/>
      <c r="C6" s="231"/>
      <c r="D6" s="264"/>
      <c r="E6" s="231"/>
      <c r="F6" s="231"/>
      <c r="G6" s="231"/>
      <c r="H6" s="231"/>
      <c r="I6" s="261"/>
      <c r="J6" s="261"/>
      <c r="K6" s="261"/>
      <c r="L6" s="260"/>
      <c r="M6" s="231"/>
      <c r="N6" s="231"/>
      <c r="O6" s="231"/>
      <c r="P6" s="231"/>
      <c r="Q6" s="237"/>
      <c r="R6" s="237"/>
      <c r="S6" s="231"/>
      <c r="T6" s="337"/>
      <c r="U6" s="231"/>
      <c r="V6" s="202"/>
      <c r="W6" s="202"/>
    </row>
    <row r="7" ht="30.75" customHeight="1" spans="1:23">
      <c r="A7" s="302"/>
      <c r="B7" s="273"/>
      <c r="C7" s="284">
        <f t="shared" ref="C7:C12" si="0">D7+H7</f>
        <v>5879403</v>
      </c>
      <c r="D7" s="284">
        <v>4469403</v>
      </c>
      <c r="E7" s="284">
        <v>3994870</v>
      </c>
      <c r="F7" s="284">
        <v>474533</v>
      </c>
      <c r="G7" s="284"/>
      <c r="H7" s="284">
        <v>1410000</v>
      </c>
      <c r="I7" s="284">
        <v>1410000</v>
      </c>
      <c r="J7" s="261"/>
      <c r="K7" s="261"/>
      <c r="L7" s="260"/>
      <c r="M7" s="231"/>
      <c r="N7" s="231"/>
      <c r="O7" s="231"/>
      <c r="P7" s="231"/>
      <c r="Q7" s="237"/>
      <c r="R7" s="237"/>
      <c r="S7" s="231"/>
      <c r="T7" s="337"/>
      <c r="U7" s="231"/>
      <c r="V7" s="202"/>
      <c r="W7" s="202"/>
    </row>
    <row r="8" ht="27" customHeight="1" spans="1:21">
      <c r="A8" s="303">
        <v>401</v>
      </c>
      <c r="B8" s="304" t="s">
        <v>171</v>
      </c>
      <c r="C8" s="284">
        <f t="shared" si="0"/>
        <v>5879403</v>
      </c>
      <c r="D8" s="284">
        <v>4469403</v>
      </c>
      <c r="E8" s="284">
        <v>3994870</v>
      </c>
      <c r="F8" s="284">
        <v>474533</v>
      </c>
      <c r="G8" s="284"/>
      <c r="H8" s="284">
        <v>1410000</v>
      </c>
      <c r="I8" s="284">
        <v>1410000</v>
      </c>
      <c r="J8" s="179"/>
      <c r="K8" s="179"/>
      <c r="L8" s="179"/>
      <c r="M8" s="179"/>
      <c r="N8" s="179"/>
      <c r="O8" s="179"/>
      <c r="P8" s="179"/>
      <c r="Q8" s="179"/>
      <c r="R8" s="179"/>
      <c r="S8" s="179"/>
      <c r="T8" s="179"/>
      <c r="U8" s="179"/>
    </row>
    <row r="9" ht="27" customHeight="1" spans="1:21">
      <c r="A9" s="305" t="s">
        <v>172</v>
      </c>
      <c r="B9" s="306" t="s">
        <v>173</v>
      </c>
      <c r="C9" s="284">
        <f t="shared" si="0"/>
        <v>5879403</v>
      </c>
      <c r="D9" s="284">
        <v>4469403</v>
      </c>
      <c r="E9" s="284">
        <v>3994870</v>
      </c>
      <c r="F9" s="284">
        <v>474533</v>
      </c>
      <c r="G9" s="284"/>
      <c r="H9" s="284">
        <v>1410000</v>
      </c>
      <c r="I9" s="284">
        <v>1410000</v>
      </c>
      <c r="J9" s="179"/>
      <c r="K9" s="179"/>
      <c r="L9" s="179"/>
      <c r="M9" s="179"/>
      <c r="N9" s="179"/>
      <c r="O9" s="179"/>
      <c r="P9" s="179"/>
      <c r="Q9" s="179"/>
      <c r="R9" s="179"/>
      <c r="S9" s="179"/>
      <c r="T9" s="179"/>
      <c r="U9" s="179"/>
    </row>
    <row r="10" ht="27" customHeight="1" spans="1:21">
      <c r="A10" s="307" t="s">
        <v>174</v>
      </c>
      <c r="B10" s="308" t="s">
        <v>175</v>
      </c>
      <c r="C10" s="284">
        <f t="shared" si="0"/>
        <v>5879403</v>
      </c>
      <c r="D10" s="284">
        <v>4469403</v>
      </c>
      <c r="E10" s="284">
        <v>3994870</v>
      </c>
      <c r="F10" s="284">
        <v>474533</v>
      </c>
      <c r="G10" s="284"/>
      <c r="H10" s="284">
        <v>1410000</v>
      </c>
      <c r="I10" s="284">
        <v>1410000</v>
      </c>
      <c r="J10" s="179"/>
      <c r="K10" s="179"/>
      <c r="L10" s="179"/>
      <c r="M10" s="179"/>
      <c r="N10" s="179"/>
      <c r="O10" s="179"/>
      <c r="P10" s="179"/>
      <c r="Q10" s="179"/>
      <c r="R10" s="179"/>
      <c r="S10" s="179"/>
      <c r="T10" s="179"/>
      <c r="U10" s="179"/>
    </row>
    <row r="11" ht="27" customHeight="1" spans="1:21">
      <c r="A11" s="307" t="s">
        <v>176</v>
      </c>
      <c r="B11" s="308" t="s">
        <v>177</v>
      </c>
      <c r="C11" s="284">
        <f t="shared" si="0"/>
        <v>5879403</v>
      </c>
      <c r="D11" s="284">
        <v>4469403</v>
      </c>
      <c r="E11" s="284">
        <v>3994870</v>
      </c>
      <c r="F11" s="284">
        <v>474533</v>
      </c>
      <c r="G11" s="284"/>
      <c r="H11" s="284">
        <v>1410000</v>
      </c>
      <c r="I11" s="284">
        <v>1410000</v>
      </c>
      <c r="J11" s="179"/>
      <c r="K11" s="179"/>
      <c r="L11" s="179"/>
      <c r="M11" s="179"/>
      <c r="N11" s="179"/>
      <c r="O11" s="179"/>
      <c r="P11" s="179"/>
      <c r="Q11" s="179"/>
      <c r="R11" s="179"/>
      <c r="S11" s="179"/>
      <c r="T11" s="179"/>
      <c r="U11" s="179"/>
    </row>
    <row r="12" ht="27" customHeight="1" spans="1:21">
      <c r="A12" s="307" t="s">
        <v>178</v>
      </c>
      <c r="B12" s="308" t="s">
        <v>117</v>
      </c>
      <c r="C12" s="284">
        <f t="shared" si="0"/>
        <v>5879403</v>
      </c>
      <c r="D12" s="284">
        <v>4469403</v>
      </c>
      <c r="E12" s="284">
        <v>3994870</v>
      </c>
      <c r="F12" s="284">
        <v>474533</v>
      </c>
      <c r="G12" s="284"/>
      <c r="H12" s="284">
        <v>1410000</v>
      </c>
      <c r="I12" s="284">
        <v>1410000</v>
      </c>
      <c r="J12" s="179"/>
      <c r="K12" s="179"/>
      <c r="L12" s="179"/>
      <c r="M12" s="179"/>
      <c r="N12" s="179"/>
      <c r="O12" s="179"/>
      <c r="P12" s="179"/>
      <c r="Q12" s="179"/>
      <c r="R12" s="179"/>
      <c r="S12" s="179"/>
      <c r="T12" s="179"/>
      <c r="U12" s="179"/>
    </row>
    <row r="13" ht="27" customHeight="1" spans="1:21">
      <c r="A13" s="168"/>
      <c r="B13" s="88"/>
      <c r="C13" s="284"/>
      <c r="D13" s="284"/>
      <c r="E13" s="284"/>
      <c r="F13" s="284"/>
      <c r="G13" s="284"/>
      <c r="H13" s="284"/>
      <c r="I13" s="284"/>
      <c r="J13" s="179"/>
      <c r="K13" s="179"/>
      <c r="L13" s="179"/>
      <c r="M13" s="179"/>
      <c r="N13" s="179"/>
      <c r="O13" s="179"/>
      <c r="P13" s="179"/>
      <c r="Q13" s="179"/>
      <c r="R13" s="179"/>
      <c r="S13" s="179"/>
      <c r="T13" s="179"/>
      <c r="U13" s="179"/>
    </row>
    <row r="14" ht="27" customHeight="1" spans="1:23">
      <c r="A14" s="333"/>
      <c r="B14" s="334"/>
      <c r="C14" s="284"/>
      <c r="D14" s="284"/>
      <c r="E14" s="284"/>
      <c r="F14" s="284"/>
      <c r="G14" s="284"/>
      <c r="H14" s="284"/>
      <c r="I14" s="284"/>
      <c r="J14" s="179"/>
      <c r="K14" s="179"/>
      <c r="L14" s="179"/>
      <c r="M14" s="179"/>
      <c r="N14" s="179"/>
      <c r="O14" s="179"/>
      <c r="P14" s="179"/>
      <c r="Q14" s="179"/>
      <c r="R14" s="179"/>
      <c r="S14" s="179"/>
      <c r="T14" s="179"/>
      <c r="U14" s="179"/>
      <c r="V14" s="202"/>
      <c r="W14" s="202"/>
    </row>
    <row r="15" ht="27" customHeight="1" spans="1:23">
      <c r="A15" s="333"/>
      <c r="B15" s="334"/>
      <c r="C15" s="284"/>
      <c r="D15" s="284"/>
      <c r="E15" s="284"/>
      <c r="F15" s="284"/>
      <c r="G15" s="284"/>
      <c r="H15" s="284"/>
      <c r="I15" s="284"/>
      <c r="J15" s="179"/>
      <c r="K15" s="179"/>
      <c r="L15" s="179"/>
      <c r="M15" s="179"/>
      <c r="N15" s="179"/>
      <c r="O15" s="179"/>
      <c r="P15" s="179"/>
      <c r="Q15" s="179"/>
      <c r="R15" s="179"/>
      <c r="S15" s="179"/>
      <c r="T15" s="179"/>
      <c r="U15" s="179"/>
      <c r="V15" s="202"/>
      <c r="W15" s="202"/>
    </row>
    <row r="16" ht="27" customHeight="1" spans="1:23">
      <c r="A16" s="333"/>
      <c r="B16" s="334"/>
      <c r="C16" s="284"/>
      <c r="D16" s="284"/>
      <c r="E16" s="284"/>
      <c r="F16" s="284"/>
      <c r="G16" s="284"/>
      <c r="H16" s="284"/>
      <c r="I16" s="284"/>
      <c r="J16" s="179"/>
      <c r="K16" s="179"/>
      <c r="L16" s="179"/>
      <c r="M16" s="179"/>
      <c r="N16" s="179"/>
      <c r="O16" s="179"/>
      <c r="P16" s="179"/>
      <c r="Q16" s="179"/>
      <c r="R16" s="179"/>
      <c r="S16" s="179"/>
      <c r="T16" s="179"/>
      <c r="U16" s="179"/>
      <c r="V16" s="202"/>
      <c r="W16" s="202"/>
    </row>
    <row r="17" ht="18.95" customHeight="1" spans="1:23">
      <c r="A17" s="258"/>
      <c r="B17" s="258"/>
      <c r="C17" s="223"/>
      <c r="D17" s="223"/>
      <c r="E17" s="223"/>
      <c r="F17" s="223"/>
      <c r="G17" s="223"/>
      <c r="H17" s="223"/>
      <c r="I17" s="223"/>
      <c r="J17" s="223"/>
      <c r="K17" s="223"/>
      <c r="L17" s="223"/>
      <c r="M17" s="223"/>
      <c r="N17" s="223"/>
      <c r="O17" s="223"/>
      <c r="P17" s="223"/>
      <c r="Q17" s="223"/>
      <c r="R17" s="202"/>
      <c r="S17" s="202"/>
      <c r="T17" s="268"/>
      <c r="U17" s="202"/>
      <c r="V17" s="202"/>
      <c r="W17" s="202"/>
    </row>
    <row r="18" ht="18.95" customHeight="1" spans="1:23">
      <c r="A18" s="258"/>
      <c r="B18" s="258"/>
      <c r="C18" s="223"/>
      <c r="D18" s="223"/>
      <c r="E18" s="223"/>
      <c r="F18" s="223"/>
      <c r="G18" s="223"/>
      <c r="H18" s="223"/>
      <c r="I18" s="223"/>
      <c r="J18" s="223"/>
      <c r="K18" s="223"/>
      <c r="L18" s="223"/>
      <c r="M18" s="223"/>
      <c r="N18" s="223"/>
      <c r="O18" s="223"/>
      <c r="P18" s="223"/>
      <c r="Q18" s="223"/>
      <c r="R18" s="202"/>
      <c r="S18" s="202"/>
      <c r="T18" s="268"/>
      <c r="U18" s="202"/>
      <c r="V18" s="202"/>
      <c r="W18" s="202"/>
    </row>
    <row r="19" ht="18.95" customHeight="1" spans="1:23">
      <c r="A19" s="258"/>
      <c r="B19" s="258"/>
      <c r="C19" s="223"/>
      <c r="D19" s="223"/>
      <c r="E19" s="223"/>
      <c r="F19" s="223"/>
      <c r="G19" s="223"/>
      <c r="H19" s="223"/>
      <c r="I19" s="223"/>
      <c r="J19" s="223"/>
      <c r="K19" s="223"/>
      <c r="L19" s="223"/>
      <c r="M19" s="223" t="s">
        <v>179</v>
      </c>
      <c r="N19" s="223"/>
      <c r="O19" s="223"/>
      <c r="P19" s="223"/>
      <c r="Q19" s="223"/>
      <c r="R19" s="202"/>
      <c r="S19" s="202"/>
      <c r="T19" s="268"/>
      <c r="U19" s="202"/>
      <c r="V19" s="202"/>
      <c r="W19" s="202"/>
    </row>
    <row r="20" ht="18.95" customHeight="1" spans="1:23">
      <c r="A20" s="258"/>
      <c r="B20" s="258"/>
      <c r="C20" s="223"/>
      <c r="D20" s="223"/>
      <c r="E20" s="223"/>
      <c r="F20" s="223"/>
      <c r="G20" s="223"/>
      <c r="H20" s="223"/>
      <c r="I20" s="223"/>
      <c r="J20" s="223"/>
      <c r="K20" s="223"/>
      <c r="L20" s="223"/>
      <c r="M20" s="223"/>
      <c r="N20" s="223"/>
      <c r="O20" s="223"/>
      <c r="P20" s="223"/>
      <c r="Q20" s="223"/>
      <c r="R20" s="202"/>
      <c r="S20" s="202"/>
      <c r="T20" s="268"/>
      <c r="U20" s="202"/>
      <c r="V20" s="202"/>
      <c r="W20" s="202"/>
    </row>
    <row r="21" ht="18.95" customHeight="1" spans="1:23">
      <c r="A21" s="258"/>
      <c r="B21" s="258"/>
      <c r="C21" s="223"/>
      <c r="D21" s="223"/>
      <c r="E21" s="223"/>
      <c r="F21" s="223"/>
      <c r="G21" s="223"/>
      <c r="H21" s="223"/>
      <c r="I21" s="223"/>
      <c r="J21" s="223"/>
      <c r="K21" s="223"/>
      <c r="L21" s="223"/>
      <c r="M21" s="223"/>
      <c r="N21" s="223"/>
      <c r="O21" s="223"/>
      <c r="P21" s="223"/>
      <c r="Q21" s="223"/>
      <c r="R21" s="202"/>
      <c r="S21" s="202"/>
      <c r="T21" s="268"/>
      <c r="U21" s="202"/>
      <c r="V21" s="202"/>
      <c r="W21" s="202"/>
    </row>
    <row r="22" ht="18.95" customHeight="1" spans="1:23">
      <c r="A22" s="258"/>
      <c r="B22" s="258"/>
      <c r="C22" s="223"/>
      <c r="D22" s="223"/>
      <c r="E22" s="223"/>
      <c r="F22" s="223"/>
      <c r="G22" s="223"/>
      <c r="H22" s="223"/>
      <c r="I22" s="223"/>
      <c r="J22" s="223"/>
      <c r="K22" s="223"/>
      <c r="L22" s="223"/>
      <c r="M22" s="223"/>
      <c r="N22" s="223"/>
      <c r="O22" s="223"/>
      <c r="P22" s="223"/>
      <c r="Q22" s="223"/>
      <c r="R22" s="202"/>
      <c r="S22" s="202"/>
      <c r="T22" s="268"/>
      <c r="U22" s="202"/>
      <c r="V22" s="202"/>
      <c r="W22" s="202"/>
    </row>
    <row r="23" ht="18.95" customHeight="1" spans="1:23">
      <c r="A23" s="258"/>
      <c r="B23" s="258"/>
      <c r="C23" s="223"/>
      <c r="D23" s="223"/>
      <c r="E23" s="223"/>
      <c r="F23" s="223"/>
      <c r="G23" s="223"/>
      <c r="H23" s="223"/>
      <c r="I23" s="223"/>
      <c r="J23" s="223"/>
      <c r="K23" s="223"/>
      <c r="L23" s="223"/>
      <c r="M23" s="223"/>
      <c r="N23" s="223"/>
      <c r="O23" s="223"/>
      <c r="P23" s="223"/>
      <c r="Q23" s="223"/>
      <c r="R23" s="202"/>
      <c r="S23" s="202"/>
      <c r="T23" s="268"/>
      <c r="U23" s="202"/>
      <c r="V23" s="202"/>
      <c r="W23" s="202"/>
    </row>
    <row r="24" ht="18.95" customHeight="1" spans="1:23">
      <c r="A24" s="258"/>
      <c r="B24" s="258"/>
      <c r="C24" s="223"/>
      <c r="D24" s="223"/>
      <c r="E24" s="223"/>
      <c r="F24" s="223"/>
      <c r="G24" s="223"/>
      <c r="H24" s="223"/>
      <c r="I24" s="223"/>
      <c r="J24" s="223"/>
      <c r="K24" s="223"/>
      <c r="L24" s="223"/>
      <c r="M24" s="223"/>
      <c r="N24" s="223"/>
      <c r="O24" s="223"/>
      <c r="P24" s="223"/>
      <c r="Q24" s="223"/>
      <c r="R24" s="202"/>
      <c r="S24" s="202"/>
      <c r="T24" s="268"/>
      <c r="U24" s="202"/>
      <c r="V24" s="202"/>
      <c r="W24" s="202"/>
    </row>
  </sheetData>
  <sheetProtection formatCells="0" formatColumns="0" formatRows="0"/>
  <mergeCells count="25">
    <mergeCell ref="A2:U2"/>
    <mergeCell ref="G3:I3"/>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C12" sqref="C12:E12"/>
    </sheetView>
  </sheetViews>
  <sheetFormatPr defaultColWidth="9.16666666666667" defaultRowHeight="12.75" outlineLevelCol="7"/>
  <cols>
    <col min="1" max="1" width="23.3333333333333" style="79" customWidth="1"/>
    <col min="2" max="2" width="39.3333333333333" style="79" customWidth="1"/>
    <col min="3" max="3" width="14.8333333333333" style="79" customWidth="1"/>
    <col min="4" max="4" width="14.5" style="79" customWidth="1"/>
    <col min="5" max="5" width="14.6222222222222" style="79" customWidth="1"/>
    <col min="6" max="6" width="10.3333333333333" style="79" customWidth="1"/>
    <col min="7" max="8" width="6.83333333333333" style="79" customWidth="1"/>
    <col min="9" max="16384" width="9.16666666666667" style="79"/>
  </cols>
  <sheetData>
    <row r="1" ht="24.75" customHeight="1" spans="1:8">
      <c r="A1" s="248"/>
      <c r="B1" s="248"/>
      <c r="C1" s="248"/>
      <c r="D1" s="248"/>
      <c r="E1" s="248"/>
      <c r="F1" s="227" t="s">
        <v>180</v>
      </c>
      <c r="G1" s="202"/>
      <c r="H1" s="202"/>
    </row>
    <row r="2" ht="24.75" customHeight="1" spans="1:8">
      <c r="A2" s="249" t="s">
        <v>150</v>
      </c>
      <c r="B2" s="249"/>
      <c r="C2" s="249"/>
      <c r="D2" s="249"/>
      <c r="E2" s="249"/>
      <c r="F2" s="249"/>
      <c r="G2" s="202"/>
      <c r="H2" s="202"/>
    </row>
    <row r="3" ht="24.75" customHeight="1" spans="1:8">
      <c r="A3" s="250" t="s">
        <v>89</v>
      </c>
      <c r="B3" s="250"/>
      <c r="C3" s="285"/>
      <c r="D3" s="248"/>
      <c r="E3" s="248"/>
      <c r="F3" s="274" t="s">
        <v>90</v>
      </c>
      <c r="G3" s="263"/>
      <c r="H3" s="263"/>
    </row>
    <row r="4" ht="24.75" customHeight="1" spans="1:8">
      <c r="A4" s="251" t="s">
        <v>151</v>
      </c>
      <c r="B4" s="273" t="s">
        <v>152</v>
      </c>
      <c r="C4" s="237" t="s">
        <v>93</v>
      </c>
      <c r="D4" s="231" t="s">
        <v>153</v>
      </c>
      <c r="E4" s="231"/>
      <c r="F4" s="231"/>
      <c r="G4" s="263"/>
      <c r="H4" s="263"/>
    </row>
    <row r="5" ht="24.75" customHeight="1" spans="1:8">
      <c r="A5" s="251"/>
      <c r="B5" s="273"/>
      <c r="C5" s="231"/>
      <c r="D5" s="241" t="s">
        <v>159</v>
      </c>
      <c r="E5" s="241" t="s">
        <v>160</v>
      </c>
      <c r="F5" s="241" t="s">
        <v>161</v>
      </c>
      <c r="G5" s="263"/>
      <c r="H5" s="263"/>
    </row>
    <row r="6" ht="30.75" customHeight="1" spans="1:8">
      <c r="A6" s="251"/>
      <c r="B6" s="273"/>
      <c r="C6" s="231"/>
      <c r="D6" s="231"/>
      <c r="E6" s="231"/>
      <c r="F6" s="231"/>
      <c r="G6" s="202"/>
      <c r="H6" s="202"/>
    </row>
    <row r="7" s="79" customFormat="1" ht="27" customHeight="1" spans="1:6">
      <c r="A7" s="302"/>
      <c r="B7" s="273"/>
      <c r="C7" s="284">
        <f t="shared" ref="C7:C12" si="0">SUM(D7:F7)</f>
        <v>4469403</v>
      </c>
      <c r="D7" s="284">
        <f>SUM(D8:D8)</f>
        <v>3994870</v>
      </c>
      <c r="E7" s="284">
        <f>SUM(E8:E8)</f>
        <v>474533</v>
      </c>
      <c r="F7" s="284">
        <f>SUM(F8:F8)</f>
        <v>0</v>
      </c>
    </row>
    <row r="8" ht="27" customHeight="1" spans="1:8">
      <c r="A8" s="303">
        <v>401</v>
      </c>
      <c r="B8" s="304" t="s">
        <v>171</v>
      </c>
      <c r="C8" s="331">
        <f t="shared" si="0"/>
        <v>4469403</v>
      </c>
      <c r="D8" s="332">
        <v>3994870</v>
      </c>
      <c r="E8" s="332">
        <v>474533</v>
      </c>
      <c r="F8" s="332"/>
      <c r="G8" s="202"/>
      <c r="H8" s="202"/>
    </row>
    <row r="9" ht="27" customHeight="1" spans="1:8">
      <c r="A9" s="305" t="s">
        <v>172</v>
      </c>
      <c r="B9" s="306" t="s">
        <v>173</v>
      </c>
      <c r="C9" s="331">
        <f t="shared" si="0"/>
        <v>4469403</v>
      </c>
      <c r="D9" s="332">
        <v>3994870</v>
      </c>
      <c r="E9" s="332">
        <v>474533</v>
      </c>
      <c r="F9" s="284">
        <f>SUM(F10:F10)</f>
        <v>0</v>
      </c>
      <c r="G9" s="202"/>
      <c r="H9" s="202"/>
    </row>
    <row r="10" ht="27" customHeight="1" spans="1:8">
      <c r="A10" s="307" t="s">
        <v>174</v>
      </c>
      <c r="B10" s="308" t="s">
        <v>175</v>
      </c>
      <c r="C10" s="331">
        <f t="shared" si="0"/>
        <v>4469403</v>
      </c>
      <c r="D10" s="332">
        <v>3994870</v>
      </c>
      <c r="E10" s="332">
        <v>474533</v>
      </c>
      <c r="F10" s="332"/>
      <c r="G10" s="202"/>
      <c r="H10" s="202"/>
    </row>
    <row r="11" ht="27" customHeight="1" spans="1:8">
      <c r="A11" s="307" t="s">
        <v>176</v>
      </c>
      <c r="B11" s="308" t="s">
        <v>177</v>
      </c>
      <c r="C11" s="331">
        <f t="shared" si="0"/>
        <v>4469403</v>
      </c>
      <c r="D11" s="332">
        <v>3994870</v>
      </c>
      <c r="E11" s="332">
        <v>474533</v>
      </c>
      <c r="F11" s="284">
        <f>SUM(F12:F12)</f>
        <v>0</v>
      </c>
      <c r="G11" s="202"/>
      <c r="H11" s="202"/>
    </row>
    <row r="12" ht="27" customHeight="1" spans="1:8">
      <c r="A12" s="307" t="s">
        <v>178</v>
      </c>
      <c r="B12" s="308" t="s">
        <v>117</v>
      </c>
      <c r="C12" s="331">
        <f t="shared" si="0"/>
        <v>4469403</v>
      </c>
      <c r="D12" s="332">
        <v>3994870</v>
      </c>
      <c r="E12" s="332">
        <v>474533</v>
      </c>
      <c r="F12" s="332"/>
      <c r="G12" s="202"/>
      <c r="H12" s="202"/>
    </row>
    <row r="13" ht="27" customHeight="1" spans="1:8">
      <c r="A13" s="333"/>
      <c r="B13" s="334"/>
      <c r="C13" s="284"/>
      <c r="D13" s="284"/>
      <c r="E13" s="284"/>
      <c r="F13" s="284"/>
      <c r="G13" s="202"/>
      <c r="H13" s="202"/>
    </row>
    <row r="14" ht="27" customHeight="1" spans="1:8">
      <c r="A14" s="333"/>
      <c r="B14" s="334"/>
      <c r="C14" s="284"/>
      <c r="D14" s="284"/>
      <c r="E14" s="284"/>
      <c r="F14" s="284"/>
      <c r="G14" s="202"/>
      <c r="H14" s="202"/>
    </row>
    <row r="15" ht="27" customHeight="1" spans="1:8">
      <c r="A15" s="333"/>
      <c r="B15" s="334"/>
      <c r="C15" s="284"/>
      <c r="D15" s="284"/>
      <c r="E15" s="284"/>
      <c r="F15" s="284"/>
      <c r="G15" s="202"/>
      <c r="H15" s="202"/>
    </row>
    <row r="16" ht="27" customHeight="1" spans="1:6">
      <c r="A16" s="333"/>
      <c r="B16" s="334"/>
      <c r="C16" s="284"/>
      <c r="D16" s="284"/>
      <c r="E16" s="284"/>
      <c r="F16" s="284"/>
    </row>
    <row r="17" ht="27" customHeight="1" spans="1:6">
      <c r="A17" s="333"/>
      <c r="B17" s="334"/>
      <c r="C17" s="284"/>
      <c r="D17" s="284"/>
      <c r="E17" s="284"/>
      <c r="F17" s="284"/>
    </row>
    <row r="18" ht="27" customHeight="1" spans="1:6">
      <c r="A18" s="333"/>
      <c r="B18" s="334"/>
      <c r="C18" s="284"/>
      <c r="D18" s="284"/>
      <c r="E18" s="284"/>
      <c r="F18" s="284"/>
    </row>
    <row r="19" ht="27" customHeight="1" spans="1:6">
      <c r="A19" s="333"/>
      <c r="B19" s="334"/>
      <c r="C19" s="284"/>
      <c r="D19" s="284"/>
      <c r="E19" s="284"/>
      <c r="F19" s="284"/>
    </row>
    <row r="20" ht="27" customHeight="1" spans="1:6">
      <c r="A20" s="333"/>
      <c r="B20" s="334"/>
      <c r="C20" s="284"/>
      <c r="D20" s="284"/>
      <c r="E20" s="284"/>
      <c r="F20" s="284"/>
    </row>
    <row r="21" ht="27" customHeight="1" spans="1:6">
      <c r="A21" s="333"/>
      <c r="B21" s="334"/>
      <c r="C21" s="284"/>
      <c r="D21" s="284"/>
      <c r="E21" s="284"/>
      <c r="F21" s="284"/>
    </row>
    <row r="22" ht="27" customHeight="1" spans="1:6">
      <c r="A22" s="333"/>
      <c r="B22" s="334"/>
      <c r="C22" s="284"/>
      <c r="D22" s="284"/>
      <c r="E22" s="284"/>
      <c r="F22" s="284"/>
    </row>
    <row r="23" ht="27" customHeight="1" spans="1:6">
      <c r="A23" s="333"/>
      <c r="B23" s="334"/>
      <c r="C23" s="284"/>
      <c r="D23" s="284"/>
      <c r="E23" s="284"/>
      <c r="F23" s="284"/>
    </row>
    <row r="24" ht="27" customHeight="1" spans="1:6">
      <c r="A24" s="333"/>
      <c r="B24" s="334"/>
      <c r="C24" s="284"/>
      <c r="D24" s="284"/>
      <c r="E24" s="284"/>
      <c r="F24" s="284"/>
    </row>
    <row r="25" ht="27" customHeight="1" spans="1:6">
      <c r="A25" s="333"/>
      <c r="B25" s="334"/>
      <c r="C25" s="284"/>
      <c r="D25" s="284"/>
      <c r="E25" s="284"/>
      <c r="F25" s="284"/>
    </row>
    <row r="26" ht="27" customHeight="1" spans="1:6">
      <c r="A26" s="333"/>
      <c r="B26" s="334"/>
      <c r="C26" s="284"/>
      <c r="D26" s="284"/>
      <c r="E26" s="284"/>
      <c r="F26" s="284"/>
    </row>
    <row r="27" ht="27" customHeight="1" spans="1:6">
      <c r="A27" s="333"/>
      <c r="B27" s="334"/>
      <c r="C27" s="284"/>
      <c r="D27" s="284"/>
      <c r="E27" s="284"/>
      <c r="F27" s="284"/>
    </row>
    <row r="28" ht="27" customHeight="1" spans="1:6">
      <c r="A28" s="333"/>
      <c r="B28" s="334"/>
      <c r="C28" s="284"/>
      <c r="D28" s="284"/>
      <c r="E28" s="284"/>
      <c r="F28" s="284"/>
    </row>
    <row r="29" ht="27" customHeight="1" spans="1:6">
      <c r="A29" s="333"/>
      <c r="B29" s="334"/>
      <c r="C29" s="284"/>
      <c r="D29" s="284"/>
      <c r="E29" s="284"/>
      <c r="F29" s="284"/>
    </row>
    <row r="30" ht="27" customHeight="1" spans="1:6">
      <c r="A30" s="333"/>
      <c r="B30" s="334"/>
      <c r="C30" s="284"/>
      <c r="D30" s="284"/>
      <c r="E30" s="284"/>
      <c r="F30" s="284"/>
    </row>
    <row r="31" ht="27" customHeight="1" spans="1:6">
      <c r="A31" s="333"/>
      <c r="B31" s="334"/>
      <c r="C31" s="284"/>
      <c r="D31" s="284"/>
      <c r="E31" s="284"/>
      <c r="F31" s="284"/>
    </row>
  </sheetData>
  <sheetProtection formatCells="0" formatColumns="0" formatRows="0"/>
  <mergeCells count="9">
    <mergeCell ref="A2:F2"/>
    <mergeCell ref="A3:B3"/>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16"/>
  <sheetViews>
    <sheetView showGridLines="0" workbookViewId="0">
      <selection activeCell="C7" sqref="C7:X12"/>
    </sheetView>
  </sheetViews>
  <sheetFormatPr defaultColWidth="9.16666666666667" defaultRowHeight="12.75"/>
  <cols>
    <col min="1" max="2" width="11.5" style="79" customWidth="1"/>
    <col min="3" max="3" width="17" style="79" customWidth="1"/>
    <col min="4" max="4" width="17.1666666666667" style="79" customWidth="1"/>
    <col min="5" max="5" width="16.1666666666667" style="79" customWidth="1"/>
    <col min="6" max="6" width="13.6666666666667" style="79" customWidth="1"/>
    <col min="7" max="7" width="12.8333333333333" style="79" customWidth="1"/>
    <col min="8" max="9" width="10.1666666666667" style="79" customWidth="1"/>
    <col min="10" max="10" width="13.3333333333333" style="79" customWidth="1"/>
    <col min="11" max="11" width="15.5" style="79" customWidth="1"/>
    <col min="12" max="12" width="10.1666666666667" style="79" customWidth="1"/>
    <col min="13" max="13" width="12.6666666666667" style="79" customWidth="1"/>
    <col min="14" max="14" width="10.1666666666667" style="79" customWidth="1"/>
    <col min="15" max="15" width="13" style="79" customWidth="1"/>
    <col min="16" max="19" width="10.1666666666667" style="79" customWidth="1"/>
    <col min="20" max="20" width="12.3333333333333" style="79" customWidth="1"/>
    <col min="21" max="23" width="10.1666666666667" style="79" customWidth="1"/>
    <col min="24" max="24" width="11" style="79" customWidth="1"/>
    <col min="25" max="25" width="12.3333333333333" style="321" customWidth="1"/>
    <col min="26" max="256" width="6.66666666666667" style="79" customWidth="1"/>
    <col min="257" max="16384" width="9.16666666666667" style="79"/>
  </cols>
  <sheetData>
    <row r="1" s="202" customFormat="1" ht="23.1" customHeight="1" spans="1:256">
      <c r="A1" s="227"/>
      <c r="B1" s="227"/>
      <c r="C1" s="227"/>
      <c r="D1" s="227"/>
      <c r="E1" s="227"/>
      <c r="F1" s="227"/>
      <c r="G1" s="227"/>
      <c r="H1" s="227"/>
      <c r="I1" s="227"/>
      <c r="K1" s="227"/>
      <c r="L1" s="227"/>
      <c r="M1" s="227"/>
      <c r="N1" s="227"/>
      <c r="O1" s="227"/>
      <c r="P1" s="227"/>
      <c r="Q1" s="227"/>
      <c r="R1" s="227"/>
      <c r="S1" s="227"/>
      <c r="T1" s="227"/>
      <c r="U1" s="293" t="s">
        <v>181</v>
      </c>
      <c r="V1" s="293"/>
      <c r="W1" s="293"/>
      <c r="X1" s="293"/>
      <c r="Y1" s="329"/>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c r="II1" s="235"/>
      <c r="IJ1" s="235"/>
      <c r="IK1" s="235"/>
      <c r="IL1" s="235"/>
      <c r="IM1" s="235"/>
      <c r="IN1" s="235"/>
      <c r="IO1" s="235"/>
      <c r="IP1" s="235"/>
      <c r="IQ1" s="235"/>
      <c r="IR1" s="235"/>
      <c r="IS1" s="235"/>
      <c r="IT1" s="235"/>
      <c r="IU1" s="235"/>
      <c r="IV1" s="235"/>
    </row>
    <row r="2" s="202" customFormat="1" ht="23.1" customHeight="1" spans="1:256">
      <c r="A2" s="249" t="s">
        <v>182</v>
      </c>
      <c r="B2" s="249"/>
      <c r="C2" s="249"/>
      <c r="D2" s="249"/>
      <c r="E2" s="249"/>
      <c r="F2" s="249"/>
      <c r="G2" s="249"/>
      <c r="H2" s="249"/>
      <c r="I2" s="249"/>
      <c r="J2" s="249"/>
      <c r="K2" s="249"/>
      <c r="L2" s="249"/>
      <c r="M2" s="249"/>
      <c r="N2" s="249"/>
      <c r="O2" s="249"/>
      <c r="P2" s="249"/>
      <c r="Q2" s="249"/>
      <c r="R2" s="249"/>
      <c r="S2" s="249"/>
      <c r="T2" s="249"/>
      <c r="U2" s="249"/>
      <c r="V2" s="249"/>
      <c r="W2" s="249"/>
      <c r="X2" s="249"/>
      <c r="Y2" s="330"/>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c r="IU2" s="235"/>
      <c r="IV2" s="235"/>
    </row>
    <row r="3" s="202" customFormat="1" ht="44.25" customHeight="1" spans="3:256">
      <c r="C3" s="322" t="s">
        <v>89</v>
      </c>
      <c r="D3" s="322"/>
      <c r="E3" s="230"/>
      <c r="F3" s="230"/>
      <c r="G3" s="230"/>
      <c r="H3" s="230"/>
      <c r="I3" s="230"/>
      <c r="K3" s="324" t="s">
        <v>4</v>
      </c>
      <c r="L3" s="325"/>
      <c r="M3" s="248"/>
      <c r="N3" s="230"/>
      <c r="O3" s="326"/>
      <c r="P3" s="230"/>
      <c r="Q3" s="230"/>
      <c r="R3" s="230"/>
      <c r="S3" s="230"/>
      <c r="T3" s="325"/>
      <c r="V3" s="327"/>
      <c r="W3" s="327"/>
      <c r="X3" s="327" t="s">
        <v>90</v>
      </c>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c r="IM3" s="235"/>
      <c r="IN3" s="235"/>
      <c r="IO3" s="235"/>
      <c r="IP3" s="235"/>
      <c r="IQ3" s="235"/>
      <c r="IR3" s="235"/>
      <c r="IS3" s="235"/>
      <c r="IT3" s="235"/>
      <c r="IU3" s="235"/>
      <c r="IV3" s="235"/>
    </row>
    <row r="4" s="202" customFormat="1" ht="23.1" customHeight="1" spans="1:256">
      <c r="A4" s="251" t="s">
        <v>151</v>
      </c>
      <c r="B4" s="273" t="s">
        <v>152</v>
      </c>
      <c r="C4" s="237" t="s">
        <v>113</v>
      </c>
      <c r="D4" s="193" t="s">
        <v>183</v>
      </c>
      <c r="E4" s="193"/>
      <c r="F4" s="193"/>
      <c r="G4" s="193"/>
      <c r="H4" s="193"/>
      <c r="I4" s="193"/>
      <c r="J4" s="193" t="s">
        <v>184</v>
      </c>
      <c r="K4" s="193"/>
      <c r="L4" s="193"/>
      <c r="M4" s="193"/>
      <c r="N4" s="193"/>
      <c r="O4" s="193"/>
      <c r="P4" s="193"/>
      <c r="Q4" s="194"/>
      <c r="R4" s="194"/>
      <c r="S4" s="194"/>
      <c r="T4" s="289" t="s">
        <v>118</v>
      </c>
      <c r="U4" s="193" t="s">
        <v>185</v>
      </c>
      <c r="V4" s="193"/>
      <c r="W4" s="193"/>
      <c r="X4" s="193"/>
      <c r="Y4" s="330"/>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c r="IN4" s="235"/>
      <c r="IO4" s="235"/>
      <c r="IP4" s="235"/>
      <c r="IQ4" s="235"/>
      <c r="IR4" s="235"/>
      <c r="IS4" s="235"/>
      <c r="IT4" s="235"/>
      <c r="IU4" s="235"/>
      <c r="IV4" s="235"/>
    </row>
    <row r="5" s="202" customFormat="1" ht="19.5" customHeight="1" spans="1:256">
      <c r="A5" s="251"/>
      <c r="B5" s="273"/>
      <c r="C5" s="237"/>
      <c r="D5" s="193"/>
      <c r="E5" s="193"/>
      <c r="F5" s="193"/>
      <c r="G5" s="193"/>
      <c r="H5" s="193"/>
      <c r="I5" s="193"/>
      <c r="J5" s="193"/>
      <c r="K5" s="193"/>
      <c r="L5" s="193"/>
      <c r="M5" s="193"/>
      <c r="N5" s="193"/>
      <c r="O5" s="193"/>
      <c r="P5" s="193"/>
      <c r="Q5" s="194"/>
      <c r="R5" s="194"/>
      <c r="S5" s="194"/>
      <c r="T5" s="289"/>
      <c r="U5" s="193"/>
      <c r="V5" s="193"/>
      <c r="W5" s="193"/>
      <c r="X5" s="193"/>
      <c r="Y5" s="330"/>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c r="II5" s="235"/>
      <c r="IJ5" s="235"/>
      <c r="IK5" s="235"/>
      <c r="IL5" s="235"/>
      <c r="IM5" s="235"/>
      <c r="IN5" s="235"/>
      <c r="IO5" s="235"/>
      <c r="IP5" s="235"/>
      <c r="IQ5" s="235"/>
      <c r="IR5" s="235"/>
      <c r="IS5" s="235"/>
      <c r="IT5" s="235"/>
      <c r="IU5" s="235"/>
      <c r="IV5" s="235"/>
    </row>
    <row r="6" s="202" customFormat="1" ht="50.25" customHeight="1" spans="1:256">
      <c r="A6" s="251"/>
      <c r="B6" s="273"/>
      <c r="C6" s="231"/>
      <c r="D6" s="266" t="s">
        <v>108</v>
      </c>
      <c r="E6" s="266" t="s">
        <v>186</v>
      </c>
      <c r="F6" s="266" t="s">
        <v>187</v>
      </c>
      <c r="G6" s="266" t="s">
        <v>188</v>
      </c>
      <c r="H6" s="266" t="s">
        <v>189</v>
      </c>
      <c r="I6" s="266" t="s">
        <v>190</v>
      </c>
      <c r="J6" s="205" t="s">
        <v>108</v>
      </c>
      <c r="K6" s="205" t="s">
        <v>191</v>
      </c>
      <c r="L6" s="205" t="s">
        <v>192</v>
      </c>
      <c r="M6" s="266" t="s">
        <v>193</v>
      </c>
      <c r="N6" s="266" t="s">
        <v>194</v>
      </c>
      <c r="O6" s="266" t="s">
        <v>195</v>
      </c>
      <c r="P6" s="266" t="s">
        <v>196</v>
      </c>
      <c r="Q6" s="288" t="s">
        <v>197</v>
      </c>
      <c r="R6" s="288" t="s">
        <v>198</v>
      </c>
      <c r="S6" s="288" t="s">
        <v>199</v>
      </c>
      <c r="T6" s="193"/>
      <c r="U6" s="216" t="s">
        <v>108</v>
      </c>
      <c r="V6" s="216" t="s">
        <v>200</v>
      </c>
      <c r="W6" s="216" t="s">
        <v>201</v>
      </c>
      <c r="X6" s="328" t="s">
        <v>185</v>
      </c>
      <c r="Y6" s="330"/>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5"/>
      <c r="IO6" s="235"/>
      <c r="IP6" s="235"/>
      <c r="IQ6" s="235"/>
      <c r="IR6" s="235"/>
      <c r="IS6" s="235"/>
      <c r="IT6" s="235"/>
      <c r="IU6" s="235"/>
      <c r="IV6" s="235"/>
    </row>
    <row r="7" ht="23.1" customHeight="1" spans="1:25">
      <c r="A7" s="302"/>
      <c r="B7" s="273"/>
      <c r="C7" s="323">
        <f t="shared" ref="C7:C12" si="0">D7+J7+T7+U7</f>
        <v>3994870</v>
      </c>
      <c r="D7" s="323">
        <f t="shared" ref="D7:D12" si="1">E7+F7</f>
        <v>2683824</v>
      </c>
      <c r="E7" s="323">
        <v>1669428</v>
      </c>
      <c r="F7" s="323">
        <v>1014396</v>
      </c>
      <c r="G7" s="323"/>
      <c r="H7" s="323"/>
      <c r="I7" s="323"/>
      <c r="J7" s="323">
        <f t="shared" ref="J7:J12" si="2">K7+L7+M7+O7+P7+Q7+R7+S7</f>
        <v>981787</v>
      </c>
      <c r="K7" s="323">
        <v>429412</v>
      </c>
      <c r="L7" s="323">
        <v>214706</v>
      </c>
      <c r="M7" s="323">
        <v>201287</v>
      </c>
      <c r="N7" s="323"/>
      <c r="O7" s="323">
        <v>26838</v>
      </c>
      <c r="P7" s="323">
        <v>18787</v>
      </c>
      <c r="Q7" s="323">
        <v>23980</v>
      </c>
      <c r="R7" s="323">
        <v>25041</v>
      </c>
      <c r="S7" s="323">
        <v>41736</v>
      </c>
      <c r="T7" s="323">
        <v>322059</v>
      </c>
      <c r="U7" s="323">
        <f t="shared" ref="U7:U12" si="3">V7</f>
        <v>7200</v>
      </c>
      <c r="V7" s="323">
        <v>7200</v>
      </c>
      <c r="W7" s="323"/>
      <c r="X7" s="315"/>
      <c r="Y7" s="79"/>
    </row>
    <row r="8" s="202" customFormat="1" ht="23.1" customHeight="1" spans="1:256">
      <c r="A8" s="303">
        <v>401</v>
      </c>
      <c r="B8" s="304" t="s">
        <v>171</v>
      </c>
      <c r="C8" s="323">
        <f t="shared" si="0"/>
        <v>3994870</v>
      </c>
      <c r="D8" s="323">
        <f t="shared" si="1"/>
        <v>2683824</v>
      </c>
      <c r="E8" s="323">
        <v>1669428</v>
      </c>
      <c r="F8" s="323">
        <v>1014396</v>
      </c>
      <c r="G8" s="323"/>
      <c r="H8" s="323"/>
      <c r="I8" s="323"/>
      <c r="J8" s="323">
        <f t="shared" si="2"/>
        <v>981787</v>
      </c>
      <c r="K8" s="323">
        <v>429412</v>
      </c>
      <c r="L8" s="323">
        <v>214706</v>
      </c>
      <c r="M8" s="323">
        <v>201287</v>
      </c>
      <c r="N8" s="323"/>
      <c r="O8" s="323">
        <v>26838</v>
      </c>
      <c r="P8" s="323">
        <v>18787</v>
      </c>
      <c r="Q8" s="323">
        <v>23980</v>
      </c>
      <c r="R8" s="323">
        <v>25041</v>
      </c>
      <c r="S8" s="323">
        <v>41736</v>
      </c>
      <c r="T8" s="323">
        <v>322059</v>
      </c>
      <c r="U8" s="323">
        <f t="shared" si="3"/>
        <v>7200</v>
      </c>
      <c r="V8" s="323">
        <v>7200</v>
      </c>
      <c r="W8" s="323"/>
      <c r="X8" s="315"/>
      <c r="Y8" s="330"/>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row>
    <row r="9" s="202" customFormat="1" ht="23.1" customHeight="1" spans="1:256">
      <c r="A9" s="305" t="s">
        <v>172</v>
      </c>
      <c r="B9" s="306" t="s">
        <v>173</v>
      </c>
      <c r="C9" s="323">
        <f t="shared" si="0"/>
        <v>3994870</v>
      </c>
      <c r="D9" s="323">
        <f t="shared" si="1"/>
        <v>2683824</v>
      </c>
      <c r="E9" s="323">
        <v>1669428</v>
      </c>
      <c r="F9" s="323">
        <v>1014396</v>
      </c>
      <c r="G9" s="323"/>
      <c r="H9" s="323"/>
      <c r="I9" s="323"/>
      <c r="J9" s="323">
        <f t="shared" si="2"/>
        <v>981787</v>
      </c>
      <c r="K9" s="323">
        <v>429412</v>
      </c>
      <c r="L9" s="323">
        <v>214706</v>
      </c>
      <c r="M9" s="323">
        <v>201287</v>
      </c>
      <c r="N9" s="323"/>
      <c r="O9" s="323">
        <v>26838</v>
      </c>
      <c r="P9" s="323">
        <v>18787</v>
      </c>
      <c r="Q9" s="323">
        <v>23980</v>
      </c>
      <c r="R9" s="323">
        <v>25041</v>
      </c>
      <c r="S9" s="323">
        <v>41736</v>
      </c>
      <c r="T9" s="323">
        <v>322059</v>
      </c>
      <c r="U9" s="323">
        <f t="shared" si="3"/>
        <v>7200</v>
      </c>
      <c r="V9" s="323">
        <v>7200</v>
      </c>
      <c r="W9" s="323"/>
      <c r="X9" s="315"/>
      <c r="Y9" s="330"/>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c r="IN9" s="235"/>
      <c r="IO9" s="235"/>
      <c r="IP9" s="235"/>
      <c r="IQ9" s="235"/>
      <c r="IR9" s="235"/>
      <c r="IS9" s="235"/>
      <c r="IT9" s="235"/>
      <c r="IU9" s="235"/>
      <c r="IV9" s="235"/>
    </row>
    <row r="10" s="202" customFormat="1" ht="23.1" customHeight="1" spans="1:256">
      <c r="A10" s="307" t="s">
        <v>174</v>
      </c>
      <c r="B10" s="308" t="s">
        <v>175</v>
      </c>
      <c r="C10" s="323">
        <f t="shared" si="0"/>
        <v>3994870</v>
      </c>
      <c r="D10" s="323">
        <f t="shared" si="1"/>
        <v>2683824</v>
      </c>
      <c r="E10" s="323">
        <v>1669428</v>
      </c>
      <c r="F10" s="323">
        <v>1014396</v>
      </c>
      <c r="G10" s="323"/>
      <c r="H10" s="323"/>
      <c r="I10" s="323"/>
      <c r="J10" s="323">
        <f t="shared" si="2"/>
        <v>981787</v>
      </c>
      <c r="K10" s="323">
        <v>429412</v>
      </c>
      <c r="L10" s="323">
        <v>214706</v>
      </c>
      <c r="M10" s="323">
        <v>201287</v>
      </c>
      <c r="N10" s="323"/>
      <c r="O10" s="323">
        <v>26838</v>
      </c>
      <c r="P10" s="323">
        <v>18787</v>
      </c>
      <c r="Q10" s="323">
        <v>23980</v>
      </c>
      <c r="R10" s="323">
        <v>25041</v>
      </c>
      <c r="S10" s="323">
        <v>41736</v>
      </c>
      <c r="T10" s="323">
        <v>322059</v>
      </c>
      <c r="U10" s="323">
        <f t="shared" si="3"/>
        <v>7200</v>
      </c>
      <c r="V10" s="323">
        <v>7200</v>
      </c>
      <c r="W10" s="323"/>
      <c r="X10" s="315"/>
      <c r="Y10" s="330"/>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c r="IN10" s="235"/>
      <c r="IO10" s="235"/>
      <c r="IP10" s="235"/>
      <c r="IQ10" s="235"/>
      <c r="IR10" s="235"/>
      <c r="IS10" s="235"/>
      <c r="IT10" s="235"/>
      <c r="IU10" s="235"/>
      <c r="IV10" s="235"/>
    </row>
    <row r="11" s="202" customFormat="1" ht="23.1" customHeight="1" spans="1:256">
      <c r="A11" s="307" t="s">
        <v>176</v>
      </c>
      <c r="B11" s="308" t="s">
        <v>177</v>
      </c>
      <c r="C11" s="323">
        <f t="shared" si="0"/>
        <v>3994870</v>
      </c>
      <c r="D11" s="323">
        <f t="shared" si="1"/>
        <v>2683824</v>
      </c>
      <c r="E11" s="323">
        <v>1669428</v>
      </c>
      <c r="F11" s="323">
        <v>1014396</v>
      </c>
      <c r="G11" s="323"/>
      <c r="H11" s="323"/>
      <c r="I11" s="323"/>
      <c r="J11" s="323">
        <f t="shared" si="2"/>
        <v>981787</v>
      </c>
      <c r="K11" s="323">
        <v>429412</v>
      </c>
      <c r="L11" s="323">
        <v>214706</v>
      </c>
      <c r="M11" s="323">
        <v>201287</v>
      </c>
      <c r="N11" s="323"/>
      <c r="O11" s="323">
        <v>26838</v>
      </c>
      <c r="P11" s="323">
        <v>18787</v>
      </c>
      <c r="Q11" s="323">
        <v>23980</v>
      </c>
      <c r="R11" s="323">
        <v>25041</v>
      </c>
      <c r="S11" s="323">
        <v>41736</v>
      </c>
      <c r="T11" s="323">
        <v>322059</v>
      </c>
      <c r="U11" s="323">
        <f t="shared" si="3"/>
        <v>7200</v>
      </c>
      <c r="V11" s="323">
        <v>7200</v>
      </c>
      <c r="W11" s="323"/>
      <c r="X11" s="315"/>
      <c r="Y11" s="330"/>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c r="IN11" s="235"/>
      <c r="IO11" s="235"/>
      <c r="IP11" s="235"/>
      <c r="IQ11" s="235"/>
      <c r="IR11" s="235"/>
      <c r="IS11" s="235"/>
      <c r="IT11" s="235"/>
      <c r="IU11" s="235"/>
      <c r="IV11" s="235"/>
    </row>
    <row r="12" s="202" customFormat="1" ht="23.1" customHeight="1" spans="1:256">
      <c r="A12" s="307" t="s">
        <v>178</v>
      </c>
      <c r="B12" s="308" t="s">
        <v>117</v>
      </c>
      <c r="C12" s="323">
        <f t="shared" si="0"/>
        <v>3994870</v>
      </c>
      <c r="D12" s="323">
        <f t="shared" si="1"/>
        <v>2683824</v>
      </c>
      <c r="E12" s="323">
        <v>1669428</v>
      </c>
      <c r="F12" s="323">
        <v>1014396</v>
      </c>
      <c r="G12" s="323"/>
      <c r="H12" s="323"/>
      <c r="I12" s="323"/>
      <c r="J12" s="323">
        <f t="shared" si="2"/>
        <v>981787</v>
      </c>
      <c r="K12" s="323">
        <v>429412</v>
      </c>
      <c r="L12" s="323">
        <v>214706</v>
      </c>
      <c r="M12" s="323">
        <v>201287</v>
      </c>
      <c r="N12" s="323"/>
      <c r="O12" s="323">
        <v>26838</v>
      </c>
      <c r="P12" s="323">
        <v>18787</v>
      </c>
      <c r="Q12" s="323">
        <v>23980</v>
      </c>
      <c r="R12" s="323">
        <v>25041</v>
      </c>
      <c r="S12" s="323">
        <v>41736</v>
      </c>
      <c r="T12" s="323">
        <v>322059</v>
      </c>
      <c r="U12" s="323">
        <f t="shared" si="3"/>
        <v>7200</v>
      </c>
      <c r="V12" s="323">
        <v>7200</v>
      </c>
      <c r="W12" s="323"/>
      <c r="X12" s="315"/>
      <c r="Y12" s="330"/>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c r="IN12" s="235"/>
      <c r="IO12" s="235"/>
      <c r="IP12" s="235"/>
      <c r="IQ12" s="235"/>
      <c r="IR12" s="235"/>
      <c r="IS12" s="235"/>
      <c r="IT12" s="235"/>
      <c r="IU12" s="235"/>
      <c r="IV12" s="235"/>
    </row>
    <row r="13" s="202" customFormat="1" ht="23.1" customHeight="1" spans="1:256">
      <c r="A13" s="235"/>
      <c r="B13" s="235"/>
      <c r="C13" s="235"/>
      <c r="D13" s="235"/>
      <c r="E13" s="235"/>
      <c r="F13" s="235"/>
      <c r="G13" s="235"/>
      <c r="H13" s="235"/>
      <c r="I13" s="235"/>
      <c r="K13" s="235"/>
      <c r="L13" s="235"/>
      <c r="M13" s="235"/>
      <c r="N13" s="235"/>
      <c r="O13" s="235"/>
      <c r="P13" s="235"/>
      <c r="Q13" s="235"/>
      <c r="R13" s="235"/>
      <c r="S13" s="235"/>
      <c r="T13" s="235"/>
      <c r="U13" s="235"/>
      <c r="V13" s="235"/>
      <c r="W13" s="235"/>
      <c r="X13" s="235"/>
      <c r="Y13" s="330"/>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c r="IN13" s="235"/>
      <c r="IO13" s="235"/>
      <c r="IP13" s="235"/>
      <c r="IQ13" s="235"/>
      <c r="IR13" s="235"/>
      <c r="IS13" s="235"/>
      <c r="IT13" s="235"/>
      <c r="IU13" s="235"/>
      <c r="IV13" s="235"/>
    </row>
    <row r="14" s="202" customFormat="1" ht="23.1" customHeight="1" spans="1:256">
      <c r="A14" s="235"/>
      <c r="B14" s="235"/>
      <c r="C14" s="235"/>
      <c r="D14" s="235"/>
      <c r="E14" s="235"/>
      <c r="F14" s="235"/>
      <c r="G14" s="235"/>
      <c r="H14" s="235"/>
      <c r="I14" s="235"/>
      <c r="K14" s="235"/>
      <c r="L14" s="235"/>
      <c r="M14" s="235"/>
      <c r="N14" s="235"/>
      <c r="O14" s="235"/>
      <c r="P14" s="235"/>
      <c r="Q14" s="235"/>
      <c r="R14" s="235"/>
      <c r="S14" s="235"/>
      <c r="T14" s="235"/>
      <c r="U14" s="235"/>
      <c r="V14" s="235"/>
      <c r="W14" s="235"/>
      <c r="X14" s="235"/>
      <c r="Y14" s="330"/>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c r="IN14" s="235"/>
      <c r="IO14" s="235"/>
      <c r="IP14" s="235"/>
      <c r="IQ14" s="235"/>
      <c r="IR14" s="235"/>
      <c r="IS14" s="235"/>
      <c r="IT14" s="235"/>
      <c r="IU14" s="235"/>
      <c r="IV14" s="235"/>
    </row>
    <row r="15" s="202" customFormat="1" ht="23.1" customHeight="1" spans="1:256">
      <c r="A15" s="235"/>
      <c r="B15" s="235"/>
      <c r="C15" s="235"/>
      <c r="D15" s="235"/>
      <c r="E15" s="235"/>
      <c r="F15" s="235"/>
      <c r="G15" s="235"/>
      <c r="H15" s="235"/>
      <c r="I15" s="235"/>
      <c r="K15" s="235"/>
      <c r="L15" s="235"/>
      <c r="M15" s="235"/>
      <c r="N15" s="235"/>
      <c r="O15" s="235"/>
      <c r="P15" s="235"/>
      <c r="Q15" s="235"/>
      <c r="R15" s="235"/>
      <c r="S15" s="235"/>
      <c r="T15" s="235"/>
      <c r="U15" s="235"/>
      <c r="V15" s="235"/>
      <c r="W15" s="235"/>
      <c r="X15" s="235"/>
      <c r="Y15" s="330"/>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c r="IM15" s="235"/>
      <c r="IN15" s="235"/>
      <c r="IO15" s="235"/>
      <c r="IP15" s="235"/>
      <c r="IQ15" s="235"/>
      <c r="IR15" s="235"/>
      <c r="IS15" s="235"/>
      <c r="IT15" s="235"/>
      <c r="IU15" s="235"/>
      <c r="IV15" s="235"/>
    </row>
    <row r="16" s="202" customFormat="1" ht="23.1" customHeight="1" spans="1:256">
      <c r="A16" s="235"/>
      <c r="B16" s="235"/>
      <c r="C16" s="235"/>
      <c r="D16" s="235"/>
      <c r="E16" s="235"/>
      <c r="F16" s="235"/>
      <c r="G16" s="235"/>
      <c r="H16" s="235"/>
      <c r="I16" s="235"/>
      <c r="K16" s="235"/>
      <c r="L16" s="235"/>
      <c r="M16" s="235"/>
      <c r="N16" s="235"/>
      <c r="O16" s="235"/>
      <c r="P16" s="235"/>
      <c r="Q16" s="235"/>
      <c r="R16" s="235"/>
      <c r="S16" s="235"/>
      <c r="T16" s="235"/>
      <c r="U16" s="235"/>
      <c r="V16" s="235"/>
      <c r="W16" s="235"/>
      <c r="X16" s="235"/>
      <c r="Y16" s="330"/>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c r="IM16" s="235"/>
      <c r="IN16" s="235"/>
      <c r="IO16" s="235"/>
      <c r="IP16" s="235"/>
      <c r="IQ16" s="235"/>
      <c r="IR16" s="235"/>
      <c r="IS16" s="235"/>
      <c r="IT16" s="235"/>
      <c r="IU16" s="235"/>
      <c r="IV16" s="235"/>
    </row>
  </sheetData>
  <sheetProtection formatCells="0" formatColumns="0" formatRows="0"/>
  <mergeCells count="10">
    <mergeCell ref="U1:X1"/>
    <mergeCell ref="A2:X2"/>
    <mergeCell ref="C3:D3"/>
    <mergeCell ref="A4:A6"/>
    <mergeCell ref="B4:B6"/>
    <mergeCell ref="C4:C6"/>
    <mergeCell ref="T4:T6"/>
    <mergeCell ref="D4:I5"/>
    <mergeCell ref="U4:X5"/>
    <mergeCell ref="J4:S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J16"/>
  <sheetViews>
    <sheetView showGridLines="0" topLeftCell="D1" workbookViewId="0">
      <selection activeCell="C7" sqref="C7:V8"/>
    </sheetView>
  </sheetViews>
  <sheetFormatPr defaultColWidth="9.16666666666667" defaultRowHeight="12.75"/>
  <cols>
    <col min="1" max="2" width="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97"/>
      <c r="B1" s="297"/>
      <c r="C1" s="297"/>
      <c r="D1" s="297"/>
      <c r="E1" s="297"/>
      <c r="F1" s="297"/>
      <c r="G1" s="297"/>
      <c r="H1" s="297"/>
      <c r="I1" s="297"/>
      <c r="J1" s="297"/>
      <c r="K1" s="297"/>
      <c r="L1" s="297"/>
      <c r="M1" s="297"/>
      <c r="N1" s="297"/>
      <c r="O1" s="297"/>
      <c r="Q1" s="309"/>
      <c r="R1" s="309"/>
      <c r="S1" s="309"/>
      <c r="T1" s="319" t="s">
        <v>202</v>
      </c>
      <c r="U1" s="319"/>
      <c r="V1" s="31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row>
    <row r="2" ht="23.1" customHeight="1" spans="1:244">
      <c r="A2" s="249" t="s">
        <v>203</v>
      </c>
      <c r="B2" s="249"/>
      <c r="C2" s="249"/>
      <c r="D2" s="249"/>
      <c r="E2" s="249"/>
      <c r="F2" s="249"/>
      <c r="G2" s="249"/>
      <c r="H2" s="249"/>
      <c r="I2" s="249"/>
      <c r="J2" s="249"/>
      <c r="K2" s="249"/>
      <c r="L2" s="249"/>
      <c r="M2" s="249"/>
      <c r="N2" s="249"/>
      <c r="O2" s="249"/>
      <c r="P2" s="249"/>
      <c r="Q2" s="249"/>
      <c r="R2" s="249"/>
      <c r="S2" s="249"/>
      <c r="T2" s="249"/>
      <c r="U2" s="249"/>
      <c r="V2" s="24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row>
    <row r="3" ht="23.1" customHeight="1" spans="1:244">
      <c r="A3" s="259" t="s">
        <v>89</v>
      </c>
      <c r="B3" s="259"/>
      <c r="C3" s="298"/>
      <c r="D3" s="298"/>
      <c r="E3" s="298"/>
      <c r="F3" s="298"/>
      <c r="G3" s="298"/>
      <c r="H3" s="298"/>
      <c r="I3" s="298"/>
      <c r="J3" s="298" t="s">
        <v>4</v>
      </c>
      <c r="K3" s="298"/>
      <c r="L3" s="298"/>
      <c r="M3" s="298"/>
      <c r="Q3" s="309"/>
      <c r="R3" s="309"/>
      <c r="S3" s="309"/>
      <c r="T3" s="247" t="s">
        <v>90</v>
      </c>
      <c r="U3" s="247"/>
      <c r="V3" s="247"/>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row>
    <row r="4" ht="23.1" customHeight="1" spans="1:244">
      <c r="A4" s="251" t="s">
        <v>151</v>
      </c>
      <c r="B4" s="273" t="s">
        <v>152</v>
      </c>
      <c r="C4" s="314" t="s">
        <v>113</v>
      </c>
      <c r="D4" s="301" t="s">
        <v>204</v>
      </c>
      <c r="E4" s="301" t="s">
        <v>205</v>
      </c>
      <c r="F4" s="301" t="s">
        <v>206</v>
      </c>
      <c r="G4" s="301" t="s">
        <v>207</v>
      </c>
      <c r="H4" s="301" t="s">
        <v>208</v>
      </c>
      <c r="I4" s="311" t="s">
        <v>209</v>
      </c>
      <c r="J4" s="311" t="s">
        <v>210</v>
      </c>
      <c r="K4" s="311" t="s">
        <v>211</v>
      </c>
      <c r="L4" s="311" t="s">
        <v>212</v>
      </c>
      <c r="M4" s="311" t="s">
        <v>213</v>
      </c>
      <c r="N4" s="311" t="s">
        <v>214</v>
      </c>
      <c r="O4" s="316" t="s">
        <v>215</v>
      </c>
      <c r="P4" s="311" t="s">
        <v>216</v>
      </c>
      <c r="Q4" s="231" t="s">
        <v>217</v>
      </c>
      <c r="R4" s="251" t="s">
        <v>218</v>
      </c>
      <c r="S4" s="231" t="s">
        <v>219</v>
      </c>
      <c r="T4" s="231" t="s">
        <v>220</v>
      </c>
      <c r="U4" s="140" t="s">
        <v>221</v>
      </c>
      <c r="V4" s="231" t="s">
        <v>222</v>
      </c>
      <c r="W4" s="310"/>
      <c r="X4" s="310"/>
      <c r="Y4" s="310"/>
      <c r="Z4" s="310"/>
      <c r="AA4" s="310"/>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row>
    <row r="5" ht="19.5" customHeight="1" spans="1:244">
      <c r="A5" s="251"/>
      <c r="B5" s="273"/>
      <c r="C5" s="314"/>
      <c r="D5" s="301"/>
      <c r="E5" s="301"/>
      <c r="F5" s="301"/>
      <c r="G5" s="301"/>
      <c r="H5" s="301"/>
      <c r="I5" s="311"/>
      <c r="J5" s="311"/>
      <c r="K5" s="311"/>
      <c r="L5" s="311"/>
      <c r="M5" s="311"/>
      <c r="N5" s="311"/>
      <c r="O5" s="317"/>
      <c r="P5" s="311"/>
      <c r="Q5" s="231"/>
      <c r="R5" s="251"/>
      <c r="S5" s="231"/>
      <c r="T5" s="231"/>
      <c r="U5" s="320"/>
      <c r="V5" s="231"/>
      <c r="W5" s="310"/>
      <c r="X5" s="310"/>
      <c r="Y5" s="310"/>
      <c r="Z5" s="310"/>
      <c r="AA5" s="310"/>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row>
    <row r="6" ht="39.75" customHeight="1" spans="1:244">
      <c r="A6" s="251"/>
      <c r="B6" s="273"/>
      <c r="C6" s="314"/>
      <c r="D6" s="301"/>
      <c r="E6" s="301"/>
      <c r="F6" s="301"/>
      <c r="G6" s="301"/>
      <c r="H6" s="301"/>
      <c r="I6" s="311"/>
      <c r="J6" s="311"/>
      <c r="K6" s="311"/>
      <c r="L6" s="311"/>
      <c r="M6" s="311"/>
      <c r="N6" s="311"/>
      <c r="O6" s="318"/>
      <c r="P6" s="311"/>
      <c r="Q6" s="231"/>
      <c r="R6" s="251"/>
      <c r="S6" s="231"/>
      <c r="T6" s="231"/>
      <c r="U6" s="241"/>
      <c r="V6" s="231"/>
      <c r="W6" s="310"/>
      <c r="X6" s="310"/>
      <c r="Y6" s="310"/>
      <c r="Z6" s="310"/>
      <c r="AA6" s="310"/>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row>
    <row r="7" s="79" customFormat="1" ht="25.5" customHeight="1" spans="1:22">
      <c r="A7" s="302"/>
      <c r="B7" s="273"/>
      <c r="C7" s="315">
        <f>D7+E7+F7+G7+H7+J7+K7+M7+P7+Q7+V7</f>
        <v>474533</v>
      </c>
      <c r="D7" s="315">
        <v>57600</v>
      </c>
      <c r="E7" s="315">
        <v>14400</v>
      </c>
      <c r="F7" s="315">
        <v>9600</v>
      </c>
      <c r="G7" s="315">
        <v>14400</v>
      </c>
      <c r="H7" s="315">
        <v>24000</v>
      </c>
      <c r="I7" s="315"/>
      <c r="J7" s="315">
        <v>96000</v>
      </c>
      <c r="K7" s="315">
        <v>24000</v>
      </c>
      <c r="L7" s="315"/>
      <c r="M7" s="315">
        <v>48000</v>
      </c>
      <c r="N7" s="315"/>
      <c r="O7" s="315"/>
      <c r="P7" s="315">
        <v>96000</v>
      </c>
      <c r="Q7" s="315">
        <v>13733</v>
      </c>
      <c r="R7" s="315"/>
      <c r="S7" s="315"/>
      <c r="T7" s="315"/>
      <c r="U7" s="315"/>
      <c r="V7" s="315">
        <v>76800</v>
      </c>
    </row>
    <row r="8" ht="25.5" customHeight="1" spans="1:244">
      <c r="A8" s="303">
        <v>401</v>
      </c>
      <c r="B8" s="304" t="s">
        <v>171</v>
      </c>
      <c r="C8" s="315">
        <f t="shared" ref="C8:H8" si="0">C7</f>
        <v>474533</v>
      </c>
      <c r="D8" s="315">
        <f t="shared" si="0"/>
        <v>57600</v>
      </c>
      <c r="E8" s="315">
        <f t="shared" si="0"/>
        <v>14400</v>
      </c>
      <c r="F8" s="315">
        <f t="shared" si="0"/>
        <v>9600</v>
      </c>
      <c r="G8" s="315">
        <f t="shared" si="0"/>
        <v>14400</v>
      </c>
      <c r="H8" s="315">
        <f t="shared" si="0"/>
        <v>24000</v>
      </c>
      <c r="I8" s="315"/>
      <c r="J8" s="315">
        <f>J7</f>
        <v>96000</v>
      </c>
      <c r="K8" s="315">
        <f>K7</f>
        <v>24000</v>
      </c>
      <c r="L8" s="315"/>
      <c r="M8" s="315">
        <f>M7</f>
        <v>48000</v>
      </c>
      <c r="N8" s="315"/>
      <c r="O8" s="315"/>
      <c r="P8" s="315">
        <f>P7</f>
        <v>96000</v>
      </c>
      <c r="Q8" s="315">
        <f>Q7</f>
        <v>13733</v>
      </c>
      <c r="R8" s="315"/>
      <c r="S8" s="315"/>
      <c r="T8" s="315"/>
      <c r="U8" s="315"/>
      <c r="V8" s="315">
        <f>V7</f>
        <v>76800</v>
      </c>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row>
    <row r="9" ht="25.5" customHeight="1" spans="1:244">
      <c r="A9" s="305" t="s">
        <v>172</v>
      </c>
      <c r="B9" s="306" t="s">
        <v>173</v>
      </c>
      <c r="C9" s="315">
        <f t="shared" ref="C9:H9" si="1">C8</f>
        <v>474533</v>
      </c>
      <c r="D9" s="315">
        <f t="shared" si="1"/>
        <v>57600</v>
      </c>
      <c r="E9" s="315">
        <f t="shared" si="1"/>
        <v>14400</v>
      </c>
      <c r="F9" s="315">
        <f t="shared" si="1"/>
        <v>9600</v>
      </c>
      <c r="G9" s="315">
        <f t="shared" si="1"/>
        <v>14400</v>
      </c>
      <c r="H9" s="315">
        <f t="shared" si="1"/>
        <v>24000</v>
      </c>
      <c r="I9" s="315"/>
      <c r="J9" s="315">
        <f>J8</f>
        <v>96000</v>
      </c>
      <c r="K9" s="315">
        <f>K8</f>
        <v>24000</v>
      </c>
      <c r="L9" s="315"/>
      <c r="M9" s="315">
        <f>M8</f>
        <v>48000</v>
      </c>
      <c r="N9" s="315"/>
      <c r="O9" s="315"/>
      <c r="P9" s="315">
        <f>P8</f>
        <v>96000</v>
      </c>
      <c r="Q9" s="315">
        <f>Q8</f>
        <v>13733</v>
      </c>
      <c r="R9" s="315"/>
      <c r="S9" s="315"/>
      <c r="T9" s="315"/>
      <c r="U9" s="315"/>
      <c r="V9" s="315">
        <f>V8</f>
        <v>76800</v>
      </c>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row>
    <row r="10" ht="25.5" customHeight="1" spans="1:244">
      <c r="A10" s="307" t="s">
        <v>174</v>
      </c>
      <c r="B10" s="308" t="s">
        <v>175</v>
      </c>
      <c r="C10" s="315">
        <f t="shared" ref="C10:H10" si="2">C9</f>
        <v>474533</v>
      </c>
      <c r="D10" s="315">
        <f t="shared" si="2"/>
        <v>57600</v>
      </c>
      <c r="E10" s="315">
        <f t="shared" si="2"/>
        <v>14400</v>
      </c>
      <c r="F10" s="315">
        <f t="shared" si="2"/>
        <v>9600</v>
      </c>
      <c r="G10" s="315">
        <f t="shared" si="2"/>
        <v>14400</v>
      </c>
      <c r="H10" s="315">
        <f t="shared" si="2"/>
        <v>24000</v>
      </c>
      <c r="I10" s="315"/>
      <c r="J10" s="315">
        <f>J9</f>
        <v>96000</v>
      </c>
      <c r="K10" s="315">
        <f>K9</f>
        <v>24000</v>
      </c>
      <c r="L10" s="315"/>
      <c r="M10" s="315">
        <f>M9</f>
        <v>48000</v>
      </c>
      <c r="N10" s="315"/>
      <c r="O10" s="315"/>
      <c r="P10" s="315">
        <f>P9</f>
        <v>96000</v>
      </c>
      <c r="Q10" s="315">
        <f>Q9</f>
        <v>13733</v>
      </c>
      <c r="R10" s="315"/>
      <c r="S10" s="315"/>
      <c r="T10" s="315"/>
      <c r="U10" s="315"/>
      <c r="V10" s="315">
        <f>V9</f>
        <v>76800</v>
      </c>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row>
    <row r="11" ht="23.1" customHeight="1" spans="1:244">
      <c r="A11" s="307" t="s">
        <v>176</v>
      </c>
      <c r="B11" s="308" t="s">
        <v>177</v>
      </c>
      <c r="C11" s="315">
        <f t="shared" ref="C11:H11" si="3">C10</f>
        <v>474533</v>
      </c>
      <c r="D11" s="315">
        <f t="shared" si="3"/>
        <v>57600</v>
      </c>
      <c r="E11" s="315">
        <f t="shared" si="3"/>
        <v>14400</v>
      </c>
      <c r="F11" s="315">
        <f t="shared" si="3"/>
        <v>9600</v>
      </c>
      <c r="G11" s="315">
        <f t="shared" si="3"/>
        <v>14400</v>
      </c>
      <c r="H11" s="315">
        <f t="shared" si="3"/>
        <v>24000</v>
      </c>
      <c r="I11" s="315"/>
      <c r="J11" s="315">
        <f>J10</f>
        <v>96000</v>
      </c>
      <c r="K11" s="315">
        <f>K10</f>
        <v>24000</v>
      </c>
      <c r="L11" s="315"/>
      <c r="M11" s="315">
        <f>M10</f>
        <v>48000</v>
      </c>
      <c r="N11" s="315"/>
      <c r="O11" s="315"/>
      <c r="P11" s="315">
        <f>P10</f>
        <v>96000</v>
      </c>
      <c r="Q11" s="315">
        <f>Q10</f>
        <v>13733</v>
      </c>
      <c r="R11" s="315"/>
      <c r="S11" s="315"/>
      <c r="T11" s="315"/>
      <c r="U11" s="315"/>
      <c r="V11" s="315">
        <f>V10</f>
        <v>76800</v>
      </c>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row>
    <row r="12" ht="23.1" customHeight="1" spans="1:244">
      <c r="A12" s="307" t="s">
        <v>178</v>
      </c>
      <c r="B12" s="308" t="s">
        <v>117</v>
      </c>
      <c r="C12" s="315">
        <f t="shared" ref="C12:H12" si="4">C11</f>
        <v>474533</v>
      </c>
      <c r="D12" s="315">
        <f t="shared" si="4"/>
        <v>57600</v>
      </c>
      <c r="E12" s="315">
        <f t="shared" si="4"/>
        <v>14400</v>
      </c>
      <c r="F12" s="315">
        <f t="shared" si="4"/>
        <v>9600</v>
      </c>
      <c r="G12" s="315">
        <f t="shared" si="4"/>
        <v>14400</v>
      </c>
      <c r="H12" s="315">
        <f t="shared" si="4"/>
        <v>24000</v>
      </c>
      <c r="I12" s="315"/>
      <c r="J12" s="315">
        <f>J11</f>
        <v>96000</v>
      </c>
      <c r="K12" s="315">
        <f>K11</f>
        <v>24000</v>
      </c>
      <c r="L12" s="315"/>
      <c r="M12" s="315">
        <f>M11</f>
        <v>48000</v>
      </c>
      <c r="N12" s="315"/>
      <c r="O12" s="315"/>
      <c r="P12" s="315">
        <f>P11</f>
        <v>96000</v>
      </c>
      <c r="Q12" s="315">
        <f>Q11</f>
        <v>13733</v>
      </c>
      <c r="R12" s="315"/>
      <c r="S12" s="315"/>
      <c r="T12" s="315"/>
      <c r="U12" s="315"/>
      <c r="V12" s="315">
        <f>V11</f>
        <v>76800</v>
      </c>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row>
    <row r="13" ht="23.1" customHeight="1" spans="1:244">
      <c r="A13" s="309"/>
      <c r="B13" s="309"/>
      <c r="C13" s="309"/>
      <c r="D13" s="309"/>
      <c r="E13" s="235"/>
      <c r="F13" s="309"/>
      <c r="G13" s="309"/>
      <c r="H13" s="309"/>
      <c r="I13" s="309"/>
      <c r="J13" s="309"/>
      <c r="K13" s="235"/>
      <c r="L13" s="235"/>
      <c r="M13" s="235"/>
      <c r="N13" s="235"/>
      <c r="O13" s="235"/>
      <c r="P13" s="235"/>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row>
    <row r="14" ht="23.1" customHeight="1" spans="1:244">
      <c r="A14" s="309"/>
      <c r="B14" s="309"/>
      <c r="C14" s="309"/>
      <c r="D14" s="309"/>
      <c r="E14" s="309"/>
      <c r="F14" s="309"/>
      <c r="G14" s="309"/>
      <c r="H14" s="309"/>
      <c r="I14" s="309"/>
      <c r="J14" s="309"/>
      <c r="K14" s="235"/>
      <c r="L14" s="235"/>
      <c r="M14" s="235"/>
      <c r="N14" s="235"/>
      <c r="O14" s="235"/>
      <c r="P14" s="235"/>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row>
    <row r="15" ht="23.1" customHeight="1" spans="1:244">
      <c r="A15" s="309"/>
      <c r="B15" s="309"/>
      <c r="C15" s="309"/>
      <c r="D15" s="309"/>
      <c r="E15" s="309"/>
      <c r="F15" s="309"/>
      <c r="G15" s="309"/>
      <c r="H15" s="309"/>
      <c r="I15" s="309"/>
      <c r="J15" s="309"/>
      <c r="K15" s="235"/>
      <c r="L15" s="235"/>
      <c r="M15" s="235"/>
      <c r="N15" s="235"/>
      <c r="O15" s="235"/>
      <c r="P15" s="235"/>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row>
    <row r="16" ht="23.1" customHeight="1" spans="1:244">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row>
  </sheetData>
  <sheetProtection formatCells="0" formatColumns="0" formatRows="0"/>
  <mergeCells count="26">
    <mergeCell ref="T1:V1"/>
    <mergeCell ref="A2:V2"/>
    <mergeCell ref="A3:B3"/>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7"/>
  <sheetViews>
    <sheetView showGridLines="0" workbookViewId="0">
      <selection activeCell="C7" sqref="C7:N12"/>
    </sheetView>
  </sheetViews>
  <sheetFormatPr defaultColWidth="9.16666666666667" defaultRowHeight="12.75"/>
  <cols>
    <col min="1" max="1" width="21.1666666666667" customWidth="1"/>
    <col min="2" max="2" width="38.5" customWidth="1"/>
    <col min="3" max="3" width="14.6666666666667" customWidth="1"/>
    <col min="4" max="14" width="11.6666666666667" customWidth="1"/>
    <col min="15" max="15" width="15" customWidth="1"/>
    <col min="16" max="247" width="6.66666666666667" customWidth="1"/>
  </cols>
  <sheetData>
    <row r="1" ht="23.1" customHeight="1" spans="1:247">
      <c r="A1" s="297"/>
      <c r="B1" s="297"/>
      <c r="C1" s="297"/>
      <c r="D1" s="297"/>
      <c r="E1" s="297"/>
      <c r="F1" s="297"/>
      <c r="G1" s="297"/>
      <c r="H1" s="297"/>
      <c r="I1" s="297"/>
      <c r="J1" s="310"/>
      <c r="K1" s="297"/>
      <c r="L1" s="297"/>
      <c r="M1" s="297"/>
      <c r="N1" s="293" t="s">
        <v>223</v>
      </c>
      <c r="O1" s="242"/>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c r="IL1" s="309"/>
      <c r="IM1" s="309"/>
    </row>
    <row r="2" ht="23.1" customHeight="1" spans="1:247">
      <c r="A2" s="249" t="s">
        <v>224</v>
      </c>
      <c r="B2" s="249"/>
      <c r="C2" s="249"/>
      <c r="D2" s="249"/>
      <c r="E2" s="249"/>
      <c r="F2" s="249"/>
      <c r="G2" s="249"/>
      <c r="H2" s="249"/>
      <c r="I2" s="249"/>
      <c r="J2" s="249"/>
      <c r="K2" s="249"/>
      <c r="L2" s="249"/>
      <c r="M2" s="249"/>
      <c r="N2" s="24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row>
    <row r="3" ht="30.75" customHeight="1" spans="1:247">
      <c r="A3" s="259" t="s">
        <v>89</v>
      </c>
      <c r="B3" s="259"/>
      <c r="C3" s="298"/>
      <c r="D3" s="299"/>
      <c r="E3" s="248"/>
      <c r="F3" s="298" t="s">
        <v>4</v>
      </c>
      <c r="G3" s="248"/>
      <c r="H3" s="298"/>
      <c r="I3" s="298"/>
      <c r="J3" s="310"/>
      <c r="K3" s="298"/>
      <c r="L3" s="298"/>
      <c r="M3" s="312" t="s">
        <v>90</v>
      </c>
      <c r="N3" s="312"/>
      <c r="O3" s="313"/>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row>
    <row r="4" ht="23.1" customHeight="1" spans="1:247">
      <c r="A4" s="251" t="s">
        <v>151</v>
      </c>
      <c r="B4" s="273" t="s">
        <v>152</v>
      </c>
      <c r="C4" s="300" t="s">
        <v>113</v>
      </c>
      <c r="D4" s="301" t="s">
        <v>225</v>
      </c>
      <c r="E4" s="301" t="s">
        <v>226</v>
      </c>
      <c r="F4" s="301" t="s">
        <v>227</v>
      </c>
      <c r="G4" s="301" t="s">
        <v>228</v>
      </c>
      <c r="H4" s="301" t="s">
        <v>229</v>
      </c>
      <c r="I4" s="301" t="s">
        <v>230</v>
      </c>
      <c r="J4" s="311" t="s">
        <v>231</v>
      </c>
      <c r="K4" s="311" t="s">
        <v>232</v>
      </c>
      <c r="L4" s="311" t="s">
        <v>233</v>
      </c>
      <c r="M4" s="311" t="s">
        <v>234</v>
      </c>
      <c r="N4" s="311" t="s">
        <v>235</v>
      </c>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row>
    <row r="5" ht="19.5" customHeight="1" spans="1:247">
      <c r="A5" s="251"/>
      <c r="B5" s="273"/>
      <c r="C5" s="300"/>
      <c r="D5" s="301"/>
      <c r="E5" s="301"/>
      <c r="F5" s="301"/>
      <c r="G5" s="301"/>
      <c r="H5" s="301"/>
      <c r="I5" s="301"/>
      <c r="J5" s="311"/>
      <c r="K5" s="311"/>
      <c r="L5" s="311"/>
      <c r="M5" s="311"/>
      <c r="N5" s="311"/>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row>
    <row r="6" ht="39.75" customHeight="1" spans="1:247">
      <c r="A6" s="251"/>
      <c r="B6" s="273"/>
      <c r="C6" s="300"/>
      <c r="D6" s="301"/>
      <c r="E6" s="301"/>
      <c r="F6" s="301"/>
      <c r="G6" s="301"/>
      <c r="H6" s="301"/>
      <c r="I6" s="301"/>
      <c r="J6" s="311"/>
      <c r="K6" s="311"/>
      <c r="L6" s="311"/>
      <c r="M6" s="311"/>
      <c r="N6" s="311"/>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row>
    <row r="7" s="79" customFormat="1" ht="23.1" customHeight="1" spans="1:247">
      <c r="A7" s="302"/>
      <c r="B7" s="273"/>
      <c r="C7" s="253">
        <v>0</v>
      </c>
      <c r="D7" s="253">
        <v>0</v>
      </c>
      <c r="E7" s="253">
        <v>0</v>
      </c>
      <c r="F7" s="253">
        <v>0</v>
      </c>
      <c r="G7" s="253">
        <v>0</v>
      </c>
      <c r="H7" s="253">
        <v>0</v>
      </c>
      <c r="I7" s="253">
        <v>0</v>
      </c>
      <c r="J7" s="253">
        <v>0</v>
      </c>
      <c r="K7" s="253">
        <v>0</v>
      </c>
      <c r="L7" s="253">
        <v>0</v>
      </c>
      <c r="M7" s="253">
        <v>0</v>
      </c>
      <c r="N7" s="253">
        <v>0</v>
      </c>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c r="DO7" s="235"/>
      <c r="DP7" s="235"/>
      <c r="DQ7" s="235"/>
      <c r="DR7" s="235"/>
      <c r="DS7" s="235"/>
      <c r="DT7" s="235"/>
      <c r="DU7" s="235"/>
      <c r="DV7" s="235"/>
      <c r="DW7" s="235"/>
      <c r="DX7" s="235"/>
      <c r="DY7" s="235"/>
      <c r="DZ7" s="235"/>
      <c r="EA7" s="235"/>
      <c r="EB7" s="235"/>
      <c r="EC7" s="235"/>
      <c r="ED7" s="235"/>
      <c r="EE7" s="235"/>
      <c r="EF7" s="23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235"/>
      <c r="GN7" s="235"/>
      <c r="GO7" s="235"/>
      <c r="GP7" s="235"/>
      <c r="GQ7" s="235"/>
      <c r="GR7" s="235"/>
      <c r="GS7" s="235"/>
      <c r="GT7" s="235"/>
      <c r="GU7" s="235"/>
      <c r="GV7" s="235"/>
      <c r="GW7" s="235"/>
      <c r="GX7" s="235"/>
      <c r="GY7" s="235"/>
      <c r="GZ7" s="235"/>
      <c r="HA7" s="235"/>
      <c r="HB7" s="235"/>
      <c r="HC7" s="235"/>
      <c r="HD7" s="235"/>
      <c r="HE7" s="235"/>
      <c r="HF7" s="235"/>
      <c r="HG7" s="235"/>
      <c r="HH7" s="235"/>
      <c r="HI7" s="235"/>
      <c r="HJ7" s="235"/>
      <c r="HK7" s="235"/>
      <c r="HL7" s="235"/>
      <c r="HM7" s="235"/>
      <c r="HN7" s="235"/>
      <c r="HO7" s="235"/>
      <c r="HP7" s="235"/>
      <c r="HQ7" s="235"/>
      <c r="HR7" s="235"/>
      <c r="HS7" s="235"/>
      <c r="HT7" s="235"/>
      <c r="HU7" s="235"/>
      <c r="HV7" s="235"/>
      <c r="HW7" s="235"/>
      <c r="HX7" s="235"/>
      <c r="HY7" s="235"/>
      <c r="HZ7" s="235"/>
      <c r="IA7" s="235"/>
      <c r="IB7" s="235"/>
      <c r="IC7" s="235"/>
      <c r="ID7" s="235"/>
      <c r="IE7" s="235"/>
      <c r="IF7" s="235"/>
      <c r="IG7" s="235"/>
      <c r="IH7" s="235"/>
      <c r="II7" s="235"/>
      <c r="IJ7" s="235"/>
      <c r="IK7" s="235"/>
      <c r="IL7" s="235"/>
      <c r="IM7" s="235"/>
    </row>
    <row r="8" ht="33.75" customHeight="1" spans="1:14">
      <c r="A8" s="303">
        <v>401</v>
      </c>
      <c r="B8" s="304" t="s">
        <v>171</v>
      </c>
      <c r="C8" s="253">
        <v>0</v>
      </c>
      <c r="D8" s="253">
        <v>0</v>
      </c>
      <c r="E8" s="253">
        <v>0</v>
      </c>
      <c r="F8" s="253">
        <v>0</v>
      </c>
      <c r="G8" s="253">
        <v>0</v>
      </c>
      <c r="H8" s="253">
        <v>0</v>
      </c>
      <c r="I8" s="253">
        <v>0</v>
      </c>
      <c r="J8" s="253">
        <v>0</v>
      </c>
      <c r="K8" s="253">
        <v>0</v>
      </c>
      <c r="L8" s="253">
        <v>0</v>
      </c>
      <c r="M8" s="253">
        <v>0</v>
      </c>
      <c r="N8" s="253">
        <v>0</v>
      </c>
    </row>
    <row r="9" ht="23.1" customHeight="1" spans="1:247">
      <c r="A9" s="305" t="s">
        <v>172</v>
      </c>
      <c r="B9" s="306" t="s">
        <v>173</v>
      </c>
      <c r="C9" s="253">
        <v>0</v>
      </c>
      <c r="D9" s="253">
        <v>0</v>
      </c>
      <c r="E9" s="253">
        <v>0</v>
      </c>
      <c r="F9" s="253">
        <v>0</v>
      </c>
      <c r="G9" s="253">
        <v>0</v>
      </c>
      <c r="H9" s="253">
        <v>0</v>
      </c>
      <c r="I9" s="253">
        <v>0</v>
      </c>
      <c r="J9" s="253">
        <v>0</v>
      </c>
      <c r="K9" s="253">
        <v>0</v>
      </c>
      <c r="L9" s="253">
        <v>0</v>
      </c>
      <c r="M9" s="253">
        <v>0</v>
      </c>
      <c r="N9" s="253">
        <v>0</v>
      </c>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row>
    <row r="10" ht="23.1" customHeight="1" spans="1:247">
      <c r="A10" s="307" t="s">
        <v>174</v>
      </c>
      <c r="B10" s="308" t="s">
        <v>175</v>
      </c>
      <c r="C10" s="253">
        <v>0</v>
      </c>
      <c r="D10" s="253">
        <v>0</v>
      </c>
      <c r="E10" s="253">
        <v>0</v>
      </c>
      <c r="F10" s="253">
        <v>0</v>
      </c>
      <c r="G10" s="253">
        <v>0</v>
      </c>
      <c r="H10" s="253">
        <v>0</v>
      </c>
      <c r="I10" s="253">
        <v>0</v>
      </c>
      <c r="J10" s="253">
        <v>0</v>
      </c>
      <c r="K10" s="253">
        <v>0</v>
      </c>
      <c r="L10" s="253">
        <v>0</v>
      </c>
      <c r="M10" s="253">
        <v>0</v>
      </c>
      <c r="N10" s="253">
        <v>0</v>
      </c>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row>
    <row r="11" ht="23.1" customHeight="1" spans="1:247">
      <c r="A11" s="307" t="s">
        <v>176</v>
      </c>
      <c r="B11" s="308" t="s">
        <v>177</v>
      </c>
      <c r="C11" s="253">
        <v>0</v>
      </c>
      <c r="D11" s="253">
        <v>0</v>
      </c>
      <c r="E11" s="253">
        <v>0</v>
      </c>
      <c r="F11" s="253">
        <v>0</v>
      </c>
      <c r="G11" s="253">
        <v>0</v>
      </c>
      <c r="H11" s="253">
        <v>0</v>
      </c>
      <c r="I11" s="253">
        <v>0</v>
      </c>
      <c r="J11" s="253">
        <v>0</v>
      </c>
      <c r="K11" s="253">
        <v>0</v>
      </c>
      <c r="L11" s="253">
        <v>0</v>
      </c>
      <c r="M11" s="253">
        <v>0</v>
      </c>
      <c r="N11" s="253">
        <v>0</v>
      </c>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row>
    <row r="12" ht="23.1" customHeight="1" spans="1:247">
      <c r="A12" s="307" t="s">
        <v>178</v>
      </c>
      <c r="B12" s="308" t="s">
        <v>117</v>
      </c>
      <c r="C12" s="253">
        <v>0</v>
      </c>
      <c r="D12" s="253">
        <v>0</v>
      </c>
      <c r="E12" s="253">
        <v>0</v>
      </c>
      <c r="F12" s="253">
        <v>0</v>
      </c>
      <c r="G12" s="253">
        <v>0</v>
      </c>
      <c r="H12" s="253">
        <v>0</v>
      </c>
      <c r="I12" s="253">
        <v>0</v>
      </c>
      <c r="J12" s="253">
        <v>0</v>
      </c>
      <c r="K12" s="253">
        <v>0</v>
      </c>
      <c r="L12" s="253">
        <v>0</v>
      </c>
      <c r="M12" s="253">
        <v>0</v>
      </c>
      <c r="N12" s="253">
        <v>0</v>
      </c>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row>
    <row r="13" ht="23.1" customHeight="1" spans="1:247">
      <c r="A13" s="309"/>
      <c r="B13" s="309"/>
      <c r="C13" s="309"/>
      <c r="D13" s="235"/>
      <c r="E13" s="235"/>
      <c r="F13" s="309"/>
      <c r="G13" s="309"/>
      <c r="H13" s="309"/>
      <c r="I13" s="309"/>
      <c r="J13" s="202"/>
      <c r="K13" s="235"/>
      <c r="L13" s="235"/>
      <c r="M13" s="235"/>
      <c r="N13" s="235"/>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row>
    <row r="14" ht="23.1" customHeight="1" spans="1:247">
      <c r="A14" s="309"/>
      <c r="B14" s="309"/>
      <c r="C14" s="309"/>
      <c r="D14" s="309"/>
      <c r="E14" s="235"/>
      <c r="F14" s="235"/>
      <c r="G14" s="235"/>
      <c r="H14" s="309"/>
      <c r="I14" s="309"/>
      <c r="J14" s="310"/>
      <c r="K14" s="309"/>
      <c r="L14" s="309"/>
      <c r="M14" s="235"/>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row>
    <row r="15" ht="23.1" customHeight="1" spans="1:247">
      <c r="A15" s="309"/>
      <c r="B15" s="309"/>
      <c r="C15" s="309"/>
      <c r="D15" s="309"/>
      <c r="E15" s="309"/>
      <c r="F15" s="309"/>
      <c r="G15" s="309"/>
      <c r="H15" s="309"/>
      <c r="I15" s="309"/>
      <c r="J15" s="310"/>
      <c r="K15" s="309"/>
      <c r="L15" s="309"/>
      <c r="M15" s="235"/>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row>
    <row r="16" ht="23.1" customHeight="1" spans="1:247">
      <c r="A16" s="309"/>
      <c r="B16" s="309"/>
      <c r="C16" s="309"/>
      <c r="D16" s="309"/>
      <c r="E16" s="309"/>
      <c r="F16" s="309"/>
      <c r="G16" s="309"/>
      <c r="H16" s="309"/>
      <c r="I16" s="309"/>
      <c r="J16" s="310"/>
      <c r="K16" s="309"/>
      <c r="L16" s="309"/>
      <c r="M16" s="235"/>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row>
    <row r="17" ht="23.1" customHeight="1" spans="1:247">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row>
  </sheetData>
  <sheetProtection formatCells="0" formatColumns="0" formatRows="0"/>
  <mergeCells count="17">
    <mergeCell ref="A2:N2"/>
    <mergeCell ref="A3:B3"/>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一般公共预算支出情况表—工资福利支出</vt:lpstr>
      <vt:lpstr>一般公共预算支出情况表—商品和服务支出</vt:lpstr>
      <vt:lpstr>一般公共预算支出情况表—对个人和家庭的补助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整体绩效目标表</vt:lpstr>
      <vt:lpstr>不动产登记一体化平台建设支出预算绩效目标申报表</vt:lpstr>
      <vt:lpstr>不动产登记存量数据整合支出预算绩效目标申报表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2017-09-20T17:54:00Z</dcterms:created>
  <cp:lastPrinted>2017-10-29T00:05:00Z</cp:lastPrinted>
  <dcterms:modified xsi:type="dcterms:W3CDTF">2023-07-19T16:15:17Z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2052-11.8.2.10953</vt:lpwstr>
  </property>
  <property fmtid="{D5CDD505-2E9C-101B-9397-08002B2CF9AE}" pid="4" name="ICV">
    <vt:lpwstr>2CE228B2172641EB9E554504276CE98A</vt:lpwstr>
  </property>
</Properties>
</file>