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1"/>
  </bookViews>
  <sheets>
    <sheet name="封面" sheetId="1" r:id="rId1"/>
    <sheet name="部门预算收支总表" sheetId="3" r:id="rId2"/>
    <sheet name="部门收入总体情况表" sheetId="4" r:id="rId3"/>
    <sheet name="部门支出总体情况表" sheetId="45" r:id="rId4"/>
    <sheet name="财政拨款收支总表" sheetId="49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预算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部门预算收支总表!$A$1:$H$36</definedName>
    <definedName name="_xlnm.Print_Area" localSheetId="3">部门支出总体情况表!$A$1:$O$16</definedName>
    <definedName name="_xlnm.Print_Area">#REF!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'表8-政府性基金拨款支出预算表'!$1:$6</definedName>
    <definedName name="_xlnm.Print_Titles" localSheetId="2">部门收入总体情况表!$1:$6</definedName>
    <definedName name="_xlnm.Print_Titles" localSheetId="1">部门预算收支总表!$1:$5</definedName>
    <definedName name="_xlnm.Print_Titles" localSheetId="3">部门支出总体情况表!$1:$6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<sst xmlns="http://schemas.openxmlformats.org/spreadsheetml/2006/main" count="261">
  <si>
    <t>汨罗市2018年部门预算公开明细表</t>
  </si>
  <si>
    <t>部门编码：301001</t>
  </si>
  <si>
    <t>部门名称：汨罗市农业局</t>
  </si>
  <si>
    <t>单位负责人：黄永红</t>
  </si>
  <si>
    <t>财务负责人：刘良辉</t>
  </si>
  <si>
    <t>填报人：彭畅</t>
  </si>
  <si>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</si>
  <si>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</si>
  <si>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</si>
  <si>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</si>
  <si>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</si>
  <si>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</si>
  <si>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</si>
  <si>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</si>
  <si>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</si>
  <si>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</si>
  <si>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</si>
  <si>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</si>
  <si>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</si>
  <si>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</si>
  <si>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</si>
  <si>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</si>
  <si>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</si>
  <si>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</si>
  <si>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</si>
  <si>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</si>
  <si>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</si>
  <si>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</si>
  <si>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</si>
  <si>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</si>
  <si>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</si>
  <si>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</si>
  <si>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</si>
  <si>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</si>
  <si>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</si>
  <si>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</si>
  <si>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</si>
  <si>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</si>
  <si>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</si>
  <si>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</si>
  <si>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</si>
  <si>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</si>
  <si>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</si>
  <si>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</si>
  <si>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</si>
  <si>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</si>
  <si>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</si>
  <si>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</si>
  <si>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</si>
  <si>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</si>
  <si>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</si>
  <si>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</si>
  <si>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</si>
  <si>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</si>
  <si>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</si>
  <si>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</si>
  <si>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</si>
  <si>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</si>
  <si>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</si>
  <si>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</si>
  <si>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</si>
  <si>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</si>
  <si>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</si>
  <si>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</si>
  <si>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</si>
  <si>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</si>
  <si>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</si>
  <si>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</si>
  <si>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</si>
  <si>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</si>
  <si>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</si>
  <si>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</si>
  <si>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</si>
  <si>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</si>
  <si>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</si>
  <si>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</si>
  <si>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</si>
  <si>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</si>
  <si>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</si>
  <si>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</si>
  <si>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</si>
  <si>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</si>
  <si>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</si>
  <si>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</si>
  <si>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</si>
  <si>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</si>
  <si>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</si>
  <si>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</si>
  <si>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</si>
  <si>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</si>
  <si>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</si>
  <si>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</si>
  <si>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</si>
  <si>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</si>
  <si>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</si>
  <si>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</si>
  <si>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</si>
  <si>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</si>
  <si>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</si>
  <si>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</si>
  <si>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</si>
  <si>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</si>
  <si>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</si>
  <si>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</si>
  <si>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</si>
  <si>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</si>
  <si>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</si>
  <si>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</si>
  <si>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</si>
  <si>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</si>
  <si>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301001</t>
  </si>
  <si>
    <t>汨罗市农业局</t>
  </si>
  <si>
    <t>预算04表</t>
  </si>
  <si>
    <t>部门支出总体情况表</t>
  </si>
  <si>
    <t>单位：元</t>
  </si>
  <si>
    <t>功能科目</t>
  </si>
  <si>
    <t>单位名称(功能科目)</t>
  </si>
  <si>
    <t>总  计</t>
  </si>
  <si>
    <t>公共财政拨款合计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</si>
  <si>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01001</t>
    </r>
  </si>
  <si>
    <t>农村公益事业</t>
  </si>
  <si>
    <t>农产品质量安全</t>
  </si>
  <si>
    <r>
      <rPr>
        <sz val="10"/>
        <rFont val="宋体"/>
        <charset val="134"/>
      </rPr>
      <t>301001</t>
    </r>
  </si>
  <si>
    <t>一般行政管理事务（农业）</t>
  </si>
  <si>
    <t>科技转化与推广服务</t>
  </si>
  <si>
    <t>行政运行（农业）</t>
  </si>
  <si>
    <t>2018年财政拨款收支总表</t>
  </si>
  <si>
    <t>单位名称：汨罗市农业局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</si>
  <si>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</si>
  <si>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</si>
  <si>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</si>
  <si>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</si>
  <si>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</si>
  <si>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</si>
  <si>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</si>
  <si>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</si>
  <si>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</si>
  <si>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</si>
  <si>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</si>
  <si>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</si>
  <si>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</si>
  <si>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</si>
  <si>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</si>
  <si>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</si>
  <si>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</si>
  <si>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</si>
  <si>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</si>
  <si>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</si>
  <si>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</si>
  <si>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</si>
  <si>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</si>
  <si>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</si>
  <si>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</si>
  <si>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</si>
  <si>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</si>
  <si>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</si>
  <si>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</si>
  <si>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</si>
  <si>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</si>
  <si>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</si>
  <si>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</si>
  <si>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</si>
  <si>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</si>
  <si>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</si>
  <si>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</si>
  <si>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</si>
  <si>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</si>
  <si>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</si>
  <si>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</si>
  <si>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</si>
  <si>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</si>
  <si>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</si>
  <si>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</si>
  <si>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</si>
  <si>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</si>
  <si>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</si>
  <si>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</si>
  <si>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</si>
  <si>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</si>
  <si>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</si>
  <si>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</si>
  <si>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</si>
  <si>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</si>
  <si>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</si>
  <si>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</si>
  <si>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01001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</si>
  <si>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130102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</si>
  <si>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130106</t>
    </r>
  </si>
  <si>
    <r>
      <rPr>
        <sz val="9"/>
        <rFont val="宋体"/>
        <charset val="134"/>
      </rPr>
      <t>301001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</si>
  <si>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130109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</si>
  <si>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130126</t>
    </r>
  </si>
  <si>
    <t>预算05表</t>
  </si>
  <si>
    <t>基本支出预算明细表—工资福利支出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</si>
  <si>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</si>
  <si>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</si>
  <si>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</si>
  <si>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</si>
  <si>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</si>
  <si>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</si>
  <si>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</si>
  <si>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</si>
  <si>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</si>
  <si>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</si>
  <si>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</si>
  <si>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</si>
  <si>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</si>
  <si>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</si>
  <si>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</si>
  <si>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</si>
  <si>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</si>
  <si>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</si>
  <si>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</si>
  <si>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基本支出明细表--商品和服务支出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</si>
  <si>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</si>
  <si>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</si>
  <si>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</si>
  <si>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</si>
  <si>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</si>
  <si>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</si>
  <si>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</si>
  <si>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</si>
  <si>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</si>
  <si>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</si>
  <si>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</si>
  <si>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</si>
  <si>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</si>
  <si>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</si>
  <si>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</si>
  <si>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</si>
  <si>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</si>
  <si>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</si>
  <si>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</si>
  <si>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基本支出预算明细表——对个人和家庭的补助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</si>
  <si>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</si>
  <si>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</si>
  <si>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</si>
  <si>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</si>
  <si>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</si>
  <si>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</si>
  <si>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</si>
  <si>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</si>
  <si>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</si>
  <si>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</si>
  <si>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</si>
  <si>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</si>
  <si>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政府性基金拨款支出预算表</t>
  </si>
  <si>
    <t>事业单位经营支出</t>
  </si>
  <si>
    <t>农业局</t>
  </si>
  <si>
    <t>无</t>
  </si>
  <si>
    <t>预算09表</t>
  </si>
  <si>
    <t>2018年“三公”经费预算情况表</t>
  </si>
  <si>
    <t>填报单位：汨罗市农业局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</si>
  <si>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</si>
  <si>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</si>
  <si>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</si>
  <si>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</si>
  <si>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</si>
  <si>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</si>
  <si>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一台公务车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</si>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</sst>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* #,##0;* \-#,##0;* &quot;-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* #,##0.00;* \-#,##0.00;* &quot;&quot;??;@"/>
    <numFmt numFmtId="179" formatCode="#,##0.00_ "/>
    <numFmt numFmtId="180" formatCode="0.00_ "/>
  </numFmts>
  <fonts count="6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楷体_GB2312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50">
    <xf numFmtId="0" fontId="0" fillId="0" borderId="0"/>
    <xf numFmtId="42" fontId="2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17" borderId="27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4" fillId="4" borderId="2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32" fillId="17" borderId="2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/>
    <xf numFmtId="0" fontId="35" fillId="19" borderId="0" applyNumberFormat="0" applyBorder="0" applyAlignment="0" applyProtection="0">
      <alignment vertical="center"/>
    </xf>
    <xf numFmtId="0" fontId="26" fillId="28" borderId="30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0" fillId="27" borderId="29" applyNumberFormat="0" applyAlignment="0" applyProtection="0">
      <alignment vertical="center"/>
    </xf>
    <xf numFmtId="0" fontId="43" fillId="27" borderId="2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7" borderId="27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9" fillId="4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7" borderId="26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1" fillId="0" borderId="0"/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8" fillId="0" borderId="0"/>
    <xf numFmtId="0" fontId="35" fillId="1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2" fillId="0" borderId="0"/>
    <xf numFmtId="0" fontId="54" fillId="0" borderId="0" applyNumberFormat="0" applyFill="0" applyBorder="0" applyAlignment="0" applyProtection="0"/>
    <xf numFmtId="0" fontId="49" fillId="0" borderId="0"/>
    <xf numFmtId="0" fontId="35" fillId="5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49" fillId="0" borderId="0"/>
    <xf numFmtId="0" fontId="1" fillId="0" borderId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53" fillId="54" borderId="34" applyNumberFormat="0" applyAlignment="0" applyProtection="0">
      <alignment vertical="center"/>
    </xf>
    <xf numFmtId="0" fontId="53" fillId="54" borderId="3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0" fillId="7" borderId="26" applyNumberFormat="0" applyAlignment="0" applyProtection="0">
      <alignment vertical="center"/>
    </xf>
    <xf numFmtId="0" fontId="50" fillId="7" borderId="26" applyNumberFormat="0" applyAlignment="0" applyProtection="0">
      <alignment vertical="center"/>
    </xf>
    <xf numFmtId="0" fontId="49" fillId="0" borderId="0"/>
    <xf numFmtId="0" fontId="1" fillId="16" borderId="24" applyNumberFormat="0" applyFont="0" applyAlignment="0" applyProtection="0">
      <alignment vertical="center"/>
    </xf>
    <xf numFmtId="0" fontId="1" fillId="16" borderId="24" applyNumberFormat="0" applyFont="0" applyAlignment="0" applyProtection="0">
      <alignment vertical="center"/>
    </xf>
  </cellStyleXfs>
  <cellXfs count="201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5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6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7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8" fillId="0" borderId="9" xfId="7" applyNumberFormat="1" applyFont="1" applyFill="1" applyBorder="1" applyAlignment="1">
      <alignment horizontal="center" vertical="center" wrapText="1"/>
    </xf>
    <xf numFmtId="0" fontId="8" fillId="0" borderId="3" xfId="7" applyNumberFormat="1" applyFont="1" applyFill="1" applyBorder="1" applyAlignment="1">
      <alignment horizontal="center" vertical="center" wrapText="1"/>
    </xf>
    <xf numFmtId="0" fontId="8" fillId="2" borderId="0" xfId="7" applyNumberFormat="1" applyFont="1" applyFill="1" applyAlignment="1">
      <alignment vertical="center"/>
    </xf>
    <xf numFmtId="0" fontId="8" fillId="0" borderId="3" xfId="7" applyNumberFormat="1" applyFont="1" applyFill="1" applyBorder="1" applyAlignment="1">
      <alignment vertical="center"/>
    </xf>
    <xf numFmtId="0" fontId="8" fillId="0" borderId="3" xfId="7" applyNumberFormat="1" applyFont="1" applyFill="1" applyBorder="1" applyAlignment="1">
      <alignment horizontal="centerContinuous" vertical="center"/>
    </xf>
    <xf numFmtId="0" fontId="8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8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8" fillId="3" borderId="3" xfId="7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/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8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8" fillId="3" borderId="3" xfId="7" applyNumberFormat="1" applyFont="1" applyFill="1" applyBorder="1" applyAlignment="1" applyProtection="1">
      <alignment horizontal="center" vertical="center" wrapText="1"/>
    </xf>
    <xf numFmtId="176" fontId="8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8" fillId="0" borderId="6" xfId="7" applyNumberFormat="1" applyFont="1" applyFill="1" applyBorder="1" applyAlignment="1" applyProtection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wrapText="1"/>
    </xf>
    <xf numFmtId="0" fontId="8" fillId="3" borderId="4" xfId="7" applyNumberFormat="1" applyFont="1" applyFill="1" applyBorder="1" applyAlignment="1" applyProtection="1">
      <alignment horizontal="center" vertical="center" wrapText="1"/>
    </xf>
    <xf numFmtId="0" fontId="8" fillId="3" borderId="10" xfId="7" applyNumberFormat="1" applyFont="1" applyFill="1" applyBorder="1" applyAlignment="1" applyProtection="1">
      <alignment horizontal="center" vertical="center" wrapText="1"/>
    </xf>
    <xf numFmtId="0" fontId="8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vertical="center"/>
    </xf>
    <xf numFmtId="0" fontId="0" fillId="0" borderId="0" xfId="7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7" applyNumberFormat="1" applyFont="1" applyFill="1" applyAlignment="1">
      <alignment horizontal="right" vertical="center" wrapText="1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8" fillId="0" borderId="12" xfId="7" applyNumberFormat="1" applyFont="1" applyFill="1" applyBorder="1" applyAlignment="1">
      <alignment horizontal="center" vertical="center" wrapText="1"/>
    </xf>
    <xf numFmtId="0" fontId="8" fillId="0" borderId="3" xfId="7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center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7" applyNumberFormat="1" applyFont="1" applyFill="1" applyAlignment="1">
      <alignment horizontal="right"/>
    </xf>
    <xf numFmtId="0" fontId="8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right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vertical="center" wrapText="1"/>
    </xf>
    <xf numFmtId="179" fontId="10" fillId="0" borderId="1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80" fontId="10" fillId="0" borderId="18" xfId="0" applyNumberFormat="1" applyFont="1" applyFill="1" applyBorder="1" applyAlignment="1" applyProtection="1">
      <alignment vertical="center" wrapText="1"/>
      <protection locked="0"/>
    </xf>
    <xf numFmtId="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80" fontId="10" fillId="0" borderId="18" xfId="0" applyNumberFormat="1" applyFont="1" applyFill="1" applyBorder="1" applyAlignment="1" applyProtection="1">
      <alignment horizontal="left" vertical="center" wrapText="1"/>
      <protection locked="0"/>
    </xf>
    <xf numFmtId="179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179" fontId="11" fillId="0" borderId="18" xfId="0" applyNumberFormat="1" applyFont="1" applyFill="1" applyBorder="1" applyAlignment="1">
      <alignment horizontal="center" vertical="center" wrapText="1"/>
    </xf>
    <xf numFmtId="179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0" xfId="0" applyFill="1" applyBorder="1"/>
    <xf numFmtId="0" fontId="7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>
      <alignment horizontal="center" vertical="center" wrapText="1"/>
    </xf>
    <xf numFmtId="0" fontId="8" fillId="0" borderId="8" xfId="7" applyNumberFormat="1" applyFont="1" applyFill="1" applyBorder="1" applyAlignment="1" applyProtection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 applyProtection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 applyProtection="1">
      <alignment vertical="center"/>
    </xf>
    <xf numFmtId="0" fontId="14" fillId="2" borderId="0" xfId="0" applyNumberFormat="1" applyFont="1" applyFill="1" applyProtection="1"/>
    <xf numFmtId="0" fontId="13" fillId="2" borderId="0" xfId="0" applyNumberFormat="1" applyFont="1" applyFill="1" applyAlignment="1" applyProtection="1">
      <alignment horizontal="right" vertical="center"/>
    </xf>
    <xf numFmtId="0" fontId="15" fillId="2" borderId="0" xfId="0" applyNumberFormat="1" applyFont="1" applyFill="1" applyAlignment="1" applyProtection="1">
      <alignment horizontal="centerContinuous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11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Alignment="1" applyProtection="1">
      <alignment horizontal="right"/>
    </xf>
    <xf numFmtId="0" fontId="13" fillId="2" borderId="3" xfId="0" applyNumberFormat="1" applyFont="1" applyFill="1" applyBorder="1" applyAlignment="1" applyProtection="1">
      <alignment horizontal="centerContinuous" vertical="center"/>
    </xf>
    <xf numFmtId="0" fontId="14" fillId="2" borderId="3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vertical="center"/>
    </xf>
    <xf numFmtId="176" fontId="13" fillId="2" borderId="19" xfId="0" applyNumberFormat="1" applyFont="1" applyFill="1" applyBorder="1" applyAlignment="1">
      <alignment horizontal="right" vertical="center"/>
    </xf>
    <xf numFmtId="0" fontId="13" fillId="2" borderId="6" xfId="0" applyNumberFormat="1" applyFont="1" applyFill="1" applyBorder="1" applyAlignment="1" applyProtection="1">
      <alignment vertical="center"/>
    </xf>
    <xf numFmtId="176" fontId="13" fillId="2" borderId="4" xfId="0" applyNumberFormat="1" applyFont="1" applyFill="1" applyBorder="1" applyAlignment="1" applyProtection="1">
      <alignment horizontal="right" vertical="center" wrapText="1"/>
    </xf>
    <xf numFmtId="0" fontId="13" fillId="2" borderId="7" xfId="0" applyNumberFormat="1" applyFont="1" applyFill="1" applyBorder="1" applyAlignment="1" applyProtection="1">
      <alignment vertical="center"/>
    </xf>
    <xf numFmtId="4" fontId="13" fillId="2" borderId="19" xfId="0" applyNumberFormat="1" applyFont="1" applyFill="1" applyBorder="1" applyAlignment="1" applyProtection="1">
      <alignment horizontal="right" vertical="center" wrapText="1"/>
    </xf>
    <xf numFmtId="176" fontId="13" fillId="2" borderId="3" xfId="0" applyNumberFormat="1" applyFont="1" applyFill="1" applyBorder="1" applyAlignment="1" applyProtection="1">
      <alignment horizontal="right" vertical="center" wrapText="1"/>
    </xf>
    <xf numFmtId="176" fontId="13" fillId="2" borderId="19" xfId="0" applyNumberFormat="1" applyFont="1" applyFill="1" applyBorder="1" applyAlignment="1" applyProtection="1">
      <alignment horizontal="right" vertical="center" wrapText="1"/>
    </xf>
    <xf numFmtId="176" fontId="13" fillId="2" borderId="9" xfId="0" applyNumberFormat="1" applyFont="1" applyFill="1" applyBorder="1" applyAlignment="1" applyProtection="1">
      <alignment horizontal="right" vertical="center" wrapText="1"/>
    </xf>
    <xf numFmtId="176" fontId="13" fillId="2" borderId="10" xfId="0" applyNumberFormat="1" applyFont="1" applyFill="1" applyBorder="1" applyAlignment="1" applyProtection="1">
      <alignment horizontal="right" vertical="center" wrapText="1"/>
    </xf>
    <xf numFmtId="176" fontId="13" fillId="2" borderId="19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3" fillId="2" borderId="6" xfId="0" applyNumberFormat="1" applyFont="1" applyFill="1" applyBorder="1" applyAlignment="1" applyProtection="1">
      <alignment horizontal="left" vertical="center" wrapText="1"/>
    </xf>
    <xf numFmtId="0" fontId="13" fillId="2" borderId="8" xfId="0" applyNumberFormat="1" applyFont="1" applyFill="1" applyBorder="1" applyAlignment="1" applyProtection="1">
      <alignment vertical="center"/>
    </xf>
    <xf numFmtId="176" fontId="13" fillId="2" borderId="9" xfId="0" applyNumberFormat="1" applyFont="1" applyFill="1" applyBorder="1" applyProtection="1"/>
    <xf numFmtId="176" fontId="13" fillId="2" borderId="3" xfId="0" applyNumberFormat="1" applyFont="1" applyFill="1" applyBorder="1" applyProtection="1"/>
    <xf numFmtId="0" fontId="13" fillId="2" borderId="20" xfId="0" applyNumberFormat="1" applyFont="1" applyFill="1" applyBorder="1" applyAlignment="1" applyProtection="1">
      <alignment horizontal="left" vertical="center" wrapText="1"/>
    </xf>
    <xf numFmtId="0" fontId="13" fillId="2" borderId="12" xfId="0" applyNumberFormat="1" applyFont="1" applyFill="1" applyBorder="1" applyAlignment="1" applyProtection="1">
      <alignment horizontal="left" vertical="center" wrapText="1"/>
    </xf>
    <xf numFmtId="176" fontId="13" fillId="2" borderId="4" xfId="0" applyNumberFormat="1" applyFont="1" applyFill="1" applyBorder="1" applyProtection="1"/>
    <xf numFmtId="0" fontId="13" fillId="2" borderId="6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Protection="1"/>
    <xf numFmtId="176" fontId="13" fillId="2" borderId="10" xfId="0" applyNumberFormat="1" applyFont="1" applyFill="1" applyBorder="1" applyProtection="1"/>
    <xf numFmtId="0" fontId="0" fillId="3" borderId="0" xfId="0" applyFill="1"/>
    <xf numFmtId="0" fontId="16" fillId="0" borderId="0" xfId="0" applyFont="1"/>
    <xf numFmtId="0" fontId="8" fillId="0" borderId="0" xfId="7" applyNumberFormat="1" applyFont="1" applyBorder="1" applyAlignment="1">
      <alignment vertical="center"/>
    </xf>
    <xf numFmtId="0" fontId="17" fillId="0" borderId="0" xfId="7" applyNumberFormat="1" applyFont="1" applyBorder="1" applyAlignment="1">
      <alignment horizontal="center" vertical="center" wrapText="1"/>
    </xf>
    <xf numFmtId="0" fontId="18" fillId="2" borderId="0" xfId="7" applyNumberFormat="1" applyFont="1" applyFill="1" applyBorder="1" applyAlignment="1" applyProtection="1">
      <alignment horizontal="center" vertical="center" wrapText="1"/>
    </xf>
    <xf numFmtId="0" fontId="19" fillId="0" borderId="0" xfId="7" applyNumberFormat="1" applyFont="1" applyFill="1" applyBorder="1" applyAlignment="1" applyProtection="1">
      <alignment horizontal="left" vertical="center"/>
    </xf>
    <xf numFmtId="0" fontId="8" fillId="3" borderId="0" xfId="7" applyNumberFormat="1" applyFont="1" applyFill="1" applyBorder="1" applyAlignment="1">
      <alignment vertical="center"/>
    </xf>
    <xf numFmtId="0" fontId="8" fillId="3" borderId="0" xfId="7" applyNumberFormat="1" applyFont="1" applyFill="1" applyAlignment="1">
      <alignment vertical="center"/>
    </xf>
    <xf numFmtId="0" fontId="19" fillId="2" borderId="0" xfId="7" applyNumberFormat="1" applyFont="1" applyFill="1" applyAlignment="1" applyProtection="1">
      <alignment horizontal="left" vertical="center"/>
    </xf>
    <xf numFmtId="0" fontId="7" fillId="0" borderId="0" xfId="7" applyNumberFormat="1" applyFont="1" applyAlignment="1">
      <alignment vertical="center"/>
    </xf>
    <xf numFmtId="0" fontId="19" fillId="2" borderId="0" xfId="7" applyNumberFormat="1" applyFont="1" applyFill="1" applyAlignment="1" applyProtection="1">
      <alignment vertical="center"/>
    </xf>
    <xf numFmtId="0" fontId="19" fillId="2" borderId="0" xfId="7" applyNumberFormat="1" applyFont="1" applyFill="1" applyAlignment="1" applyProtection="1">
      <alignment horizontal="center" vertical="center"/>
    </xf>
    <xf numFmtId="0" fontId="20" fillId="0" borderId="0" xfId="7" applyNumberFormat="1" applyFont="1" applyBorder="1" applyAlignment="1">
      <alignment vertical="center"/>
    </xf>
    <xf numFmtId="0" fontId="7" fillId="0" borderId="0" xfId="0" applyFont="1"/>
    <xf numFmtId="0" fontId="20" fillId="0" borderId="0" xfId="0" applyFont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B8" sqref="B8:F11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88"/>
      <c r="B1" s="188"/>
      <c r="C1" s="188"/>
      <c r="D1" s="188"/>
      <c r="E1" s="188"/>
      <c r="F1" s="188"/>
      <c r="G1" s="189"/>
      <c r="H1" s="70"/>
      <c r="I1" s="70"/>
      <c r="J1" s="70"/>
      <c r="K1" s="70"/>
    </row>
    <row r="2" ht="39.95" customHeight="1" spans="1:15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ht="81" customHeight="1" spans="1: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ht="22.5" customHeight="1" spans="1:11">
      <c r="A4" s="188"/>
      <c r="B4" s="188"/>
      <c r="C4" s="70"/>
      <c r="D4" s="70"/>
      <c r="E4" s="70"/>
      <c r="F4" s="70"/>
      <c r="G4" s="70"/>
      <c r="H4" s="70"/>
      <c r="I4" s="70"/>
      <c r="J4" s="45"/>
      <c r="K4" s="70"/>
    </row>
    <row r="5" ht="35.1" customHeight="1" spans="1:11">
      <c r="A5" s="188"/>
      <c r="B5" s="191" t="s">
        <v>1</v>
      </c>
      <c r="C5" s="191"/>
      <c r="D5" s="191"/>
      <c r="E5" s="191"/>
      <c r="F5" s="191"/>
      <c r="G5" s="45"/>
      <c r="H5" s="70"/>
      <c r="I5" s="70"/>
      <c r="J5" s="70"/>
      <c r="K5" s="70"/>
    </row>
    <row r="6" s="186" customFormat="1" ht="35.1" customHeight="1" spans="1:11">
      <c r="A6" s="192"/>
      <c r="B6" s="191"/>
      <c r="C6" s="191"/>
      <c r="D6" s="191"/>
      <c r="E6" s="191"/>
      <c r="F6" s="191"/>
      <c r="G6" s="193"/>
      <c r="H6" s="193"/>
      <c r="I6" s="193"/>
      <c r="J6" s="193"/>
      <c r="K6" s="193"/>
    </row>
    <row r="7" ht="14.25" customHeight="1" spans="1:11">
      <c r="A7" s="70"/>
      <c r="B7" s="191"/>
      <c r="C7" s="191"/>
      <c r="D7" s="191"/>
      <c r="E7" s="191"/>
      <c r="F7" s="191"/>
      <c r="G7" s="70"/>
      <c r="H7" s="70"/>
      <c r="I7" s="70"/>
      <c r="J7" s="45"/>
      <c r="K7" s="45"/>
    </row>
    <row r="8" ht="35.1" customHeight="1" spans="1:11">
      <c r="A8" s="70"/>
      <c r="B8" s="194" t="s">
        <v>2</v>
      </c>
      <c r="C8" s="194"/>
      <c r="D8" s="194"/>
      <c r="E8" s="194"/>
      <c r="F8" s="194"/>
      <c r="G8" s="45"/>
      <c r="H8" s="45"/>
      <c r="I8" s="45"/>
      <c r="J8" s="45"/>
      <c r="K8" s="70"/>
    </row>
    <row r="9" s="186" customFormat="1" ht="35.1" customHeight="1" spans="1:11">
      <c r="A9" s="193"/>
      <c r="B9" s="194"/>
      <c r="C9" s="194"/>
      <c r="D9" s="194"/>
      <c r="E9" s="194"/>
      <c r="F9" s="194"/>
      <c r="G9" s="193"/>
      <c r="H9" s="193"/>
      <c r="I9" s="193"/>
      <c r="J9" s="193"/>
      <c r="K9" s="193"/>
    </row>
    <row r="10" s="186" customFormat="1" ht="35.1" customHeight="1" spans="1:11">
      <c r="A10" s="193"/>
      <c r="B10" s="194"/>
      <c r="C10" s="194"/>
      <c r="D10" s="194"/>
      <c r="E10" s="194"/>
      <c r="F10" s="194"/>
      <c r="G10" s="193"/>
      <c r="H10" s="193"/>
      <c r="I10" s="193"/>
      <c r="J10" s="193"/>
      <c r="K10" s="193"/>
    </row>
    <row r="11" ht="35.1" customHeight="1" spans="1:11">
      <c r="A11" s="70"/>
      <c r="B11" s="194"/>
      <c r="C11" s="194"/>
      <c r="D11" s="194"/>
      <c r="E11" s="194"/>
      <c r="F11" s="194"/>
      <c r="G11" s="70"/>
      <c r="H11" s="70"/>
      <c r="I11" s="70"/>
      <c r="J11" s="70"/>
      <c r="K11" s="70"/>
    </row>
    <row r="12" s="187" customFormat="1" ht="35.1" customHeight="1" spans="1:15">
      <c r="A12" s="195"/>
      <c r="B12" s="196" t="s">
        <v>3</v>
      </c>
      <c r="C12" s="196"/>
      <c r="D12" s="196"/>
      <c r="E12" s="196"/>
      <c r="F12" s="196" t="s">
        <v>4</v>
      </c>
      <c r="G12" s="196"/>
      <c r="H12" s="197"/>
      <c r="I12" s="197"/>
      <c r="J12" s="197"/>
      <c r="K12" s="197"/>
      <c r="L12" s="196" t="s">
        <v>5</v>
      </c>
      <c r="M12" s="196"/>
      <c r="N12" s="199"/>
      <c r="O12" s="199"/>
    </row>
    <row r="13" ht="35.1" customHeight="1" spans="1:15">
      <c r="A13" s="198"/>
      <c r="B13" s="196"/>
      <c r="C13" s="196"/>
      <c r="D13" s="196"/>
      <c r="E13" s="196"/>
      <c r="F13" s="196"/>
      <c r="G13" s="196"/>
      <c r="H13" s="197"/>
      <c r="I13" s="197"/>
      <c r="J13" s="197"/>
      <c r="K13" s="197"/>
      <c r="L13" s="196"/>
      <c r="M13" s="196"/>
      <c r="N13" s="200"/>
      <c r="O13" s="200"/>
    </row>
    <row r="14" customHeight="1" spans="2:13">
      <c r="B14" s="196"/>
      <c r="C14" s="196"/>
      <c r="D14" s="196"/>
      <c r="E14" s="196"/>
      <c r="F14" s="196"/>
      <c r="G14" s="196"/>
      <c r="H14" s="197"/>
      <c r="I14" s="197"/>
      <c r="J14" s="197"/>
      <c r="K14" s="197"/>
      <c r="L14" s="196"/>
      <c r="M14" s="196"/>
    </row>
    <row r="15" customHeight="1" spans="2:13">
      <c r="B15" s="196"/>
      <c r="C15" s="196"/>
      <c r="D15" s="196"/>
      <c r="E15" s="196"/>
      <c r="F15" s="196"/>
      <c r="G15" s="196"/>
      <c r="H15" s="197"/>
      <c r="I15" s="197"/>
      <c r="J15" s="197"/>
      <c r="K15" s="197"/>
      <c r="L15" s="196"/>
      <c r="M15" s="196"/>
    </row>
  </sheetData>
  <sheetProtection formatCells="0" formatColumns="0" formatRows="0"/>
  <mergeCells count="5">
    <mergeCell ref="H12:I15"/>
    <mergeCell ref="J12:K15"/>
    <mergeCell ref="A2:O3"/>
    <mergeCell ref="B8:F11"/>
    <mergeCell ref="B5:F7"/>
  </mergeCells>
  <printOptions horizontalCentered="1"/>
  <pageMargins left="0.393055555555556" right="0.393055555555556" top="0.393055555555556" bottom="0.393055555555556" header="0.499305555555556" footer="0.499305555555556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B1" workbookViewId="0">
      <selection activeCell="Z10" sqref="Z10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244</v>
      </c>
      <c r="V1" s="45"/>
    </row>
    <row r="2" ht="24.75" customHeight="1" spans="1:22">
      <c r="A2" s="26" t="s">
        <v>245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114</v>
      </c>
      <c r="U3" s="51"/>
      <c r="V3" s="45"/>
    </row>
    <row r="4" ht="24.75" customHeight="1" spans="1:22">
      <c r="A4" s="28" t="s">
        <v>115</v>
      </c>
      <c r="B4" s="29" t="s">
        <v>94</v>
      </c>
      <c r="C4" s="30" t="s">
        <v>116</v>
      </c>
      <c r="D4" s="31" t="s">
        <v>117</v>
      </c>
      <c r="E4" s="32" t="s">
        <v>167</v>
      </c>
      <c r="F4" s="32"/>
      <c r="G4" s="32"/>
      <c r="H4" s="29"/>
      <c r="I4" s="32" t="s">
        <v>168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246</v>
      </c>
      <c r="T4" s="34" t="s">
        <v>170</v>
      </c>
      <c r="U4" s="53" t="s">
        <v>171</v>
      </c>
      <c r="V4" s="45"/>
    </row>
    <row r="5" ht="24.75" customHeight="1" spans="1:22">
      <c r="A5" s="28"/>
      <c r="B5" s="29"/>
      <c r="C5" s="30"/>
      <c r="D5" s="33"/>
      <c r="E5" s="34" t="s">
        <v>133</v>
      </c>
      <c r="F5" s="34" t="s">
        <v>173</v>
      </c>
      <c r="G5" s="34" t="s">
        <v>174</v>
      </c>
      <c r="H5" s="34" t="s">
        <v>175</v>
      </c>
      <c r="I5" s="34" t="s">
        <v>133</v>
      </c>
      <c r="J5" s="47" t="s">
        <v>176</v>
      </c>
      <c r="K5" s="48" t="s">
        <v>177</v>
      </c>
      <c r="L5" s="47" t="s">
        <v>178</v>
      </c>
      <c r="M5" s="48" t="s">
        <v>179</v>
      </c>
      <c r="N5" s="34" t="s">
        <v>180</v>
      </c>
      <c r="O5" s="34" t="s">
        <v>181</v>
      </c>
      <c r="P5" s="34" t="s">
        <v>182</v>
      </c>
      <c r="Q5" s="34" t="s">
        <v>183</v>
      </c>
      <c r="R5" s="34" t="s">
        <v>184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247</v>
      </c>
      <c r="D7" s="37" t="s">
        <v>248</v>
      </c>
      <c r="E7" s="37" t="s">
        <v>248</v>
      </c>
      <c r="F7" s="37" t="s">
        <v>248</v>
      </c>
      <c r="G7" s="37" t="s">
        <v>248</v>
      </c>
      <c r="H7" s="37" t="s">
        <v>248</v>
      </c>
      <c r="I7" s="37" t="s">
        <v>248</v>
      </c>
      <c r="J7" s="37" t="s">
        <v>248</v>
      </c>
      <c r="K7" s="37" t="s">
        <v>248</v>
      </c>
      <c r="L7" s="37" t="s">
        <v>248</v>
      </c>
      <c r="M7" s="37" t="s">
        <v>248</v>
      </c>
      <c r="N7" s="37" t="s">
        <v>248</v>
      </c>
      <c r="O7" s="37" t="s">
        <v>248</v>
      </c>
      <c r="P7" s="37" t="s">
        <v>248</v>
      </c>
      <c r="Q7" s="37" t="s">
        <v>248</v>
      </c>
      <c r="R7" s="37" t="s">
        <v>248</v>
      </c>
      <c r="S7" s="37" t="s">
        <v>248</v>
      </c>
      <c r="T7" s="37" t="s">
        <v>248</v>
      </c>
      <c r="U7" s="37" t="s">
        <v>248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9" sqref="C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249</v>
      </c>
    </row>
    <row r="2" s="1" customFormat="1" ht="32.25" customHeight="1" spans="1:3">
      <c r="A2" s="6" t="s">
        <v>250</v>
      </c>
      <c r="B2" s="6"/>
      <c r="C2" s="6"/>
    </row>
    <row r="3" s="2" customFormat="1" ht="20.1" customHeight="1" spans="1:3">
      <c r="A3" s="7" t="s">
        <v>251</v>
      </c>
      <c r="B3" s="8"/>
      <c r="C3" s="9" t="s">
        <v>93</v>
      </c>
    </row>
    <row r="4" s="1" customFormat="1" ht="35.1" customHeight="1" spans="1:3">
      <c r="A4" s="10" t="s">
        <v>252</v>
      </c>
      <c r="B4" s="10" t="s">
        <v>253</v>
      </c>
      <c r="C4" s="10" t="s">
        <v>254</v>
      </c>
    </row>
    <row r="5" ht="35.1" customHeight="1" spans="1:3">
      <c r="A5" s="11" t="s">
        <v>133</v>
      </c>
      <c r="B5" s="12">
        <f>B6+B7+B8</f>
        <v>38</v>
      </c>
      <c r="C5" s="13"/>
    </row>
    <row r="6" ht="35.1" customHeight="1" spans="1:6">
      <c r="A6" s="14" t="s">
        <v>255</v>
      </c>
      <c r="B6" s="12"/>
      <c r="C6" s="13"/>
      <c r="F6" s="15"/>
    </row>
    <row r="7" ht="35.1" customHeight="1" spans="1:3">
      <c r="A7" s="14" t="s">
        <v>256</v>
      </c>
      <c r="B7" s="12">
        <v>30</v>
      </c>
      <c r="C7" s="13"/>
    </row>
    <row r="8" ht="35.1" customHeight="1" spans="1:3">
      <c r="A8" s="16" t="s">
        <v>257</v>
      </c>
      <c r="B8" s="17">
        <v>8</v>
      </c>
      <c r="C8" s="16" t="s">
        <v>258</v>
      </c>
    </row>
    <row r="9" ht="35.1" customHeight="1" spans="1:3">
      <c r="A9" s="18" t="s">
        <v>259</v>
      </c>
      <c r="B9" s="19">
        <v>8</v>
      </c>
      <c r="C9" s="13"/>
    </row>
    <row r="10" ht="35.1" customHeight="1" spans="1:3">
      <c r="A10" s="20" t="s">
        <v>260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A14" sqref="A14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51" t="s">
        <v>6</v>
      </c>
      <c r="B1" s="151"/>
      <c r="C1" s="151"/>
      <c r="D1" s="151"/>
      <c r="E1" s="151"/>
      <c r="G1" s="152"/>
      <c r="H1" s="153" t="s">
        <v>7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</row>
    <row r="2" ht="21" customHeight="1" spans="1:256">
      <c r="A2" s="154" t="s">
        <v>8</v>
      </c>
      <c r="B2" s="154"/>
      <c r="C2" s="154"/>
      <c r="D2" s="154"/>
      <c r="E2" s="154"/>
      <c r="F2" s="154"/>
      <c r="G2" s="155"/>
      <c r="H2" s="155"/>
      <c r="I2" s="155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</row>
    <row r="3" ht="21" customHeight="1" spans="1:256">
      <c r="A3" s="156"/>
      <c r="B3" s="156"/>
      <c r="C3" s="156"/>
      <c r="D3" s="151"/>
      <c r="E3" s="151"/>
      <c r="G3" s="152"/>
      <c r="H3" s="157" t="s">
        <v>9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ht="21" customHeight="1" spans="1:256">
      <c r="A4" s="158" t="s">
        <v>10</v>
      </c>
      <c r="B4" s="158"/>
      <c r="C4" s="158" t="s">
        <v>11</v>
      </c>
      <c r="D4" s="158"/>
      <c r="E4" s="158"/>
      <c r="F4" s="158"/>
      <c r="G4" s="159"/>
      <c r="H4" s="159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</row>
    <row r="5" ht="21" customHeight="1" spans="1:256">
      <c r="A5" s="160" t="s">
        <v>12</v>
      </c>
      <c r="B5" s="160" t="s">
        <v>13</v>
      </c>
      <c r="C5" s="161" t="s">
        <v>14</v>
      </c>
      <c r="D5" s="162" t="s">
        <v>13</v>
      </c>
      <c r="E5" s="161" t="s">
        <v>15</v>
      </c>
      <c r="F5" s="162"/>
      <c r="G5" s="161" t="s">
        <v>16</v>
      </c>
      <c r="H5" s="162" t="s">
        <v>13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</row>
    <row r="6" ht="21" customHeight="1" spans="1:256">
      <c r="A6" s="163" t="s">
        <v>17</v>
      </c>
      <c r="B6" s="164">
        <v>6875.75</v>
      </c>
      <c r="C6" s="165" t="s">
        <v>18</v>
      </c>
      <c r="D6" s="166"/>
      <c r="E6" s="167" t="s">
        <v>19</v>
      </c>
      <c r="F6" s="166">
        <v>1794.79</v>
      </c>
      <c r="G6" s="167" t="s">
        <v>20</v>
      </c>
      <c r="H6" s="166">
        <v>1627.91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</row>
    <row r="7" ht="21" customHeight="1" spans="1:256">
      <c r="A7" s="163" t="s">
        <v>21</v>
      </c>
      <c r="B7" s="164">
        <v>6842.75</v>
      </c>
      <c r="C7" s="165" t="s">
        <v>22</v>
      </c>
      <c r="D7" s="166"/>
      <c r="E7" s="167" t="s">
        <v>23</v>
      </c>
      <c r="F7" s="166">
        <v>1627.9</v>
      </c>
      <c r="G7" s="167" t="s">
        <v>24</v>
      </c>
      <c r="H7" s="166">
        <v>343.48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</row>
    <row r="8" ht="21" customHeight="1" spans="1:256">
      <c r="A8" s="163" t="s">
        <v>25</v>
      </c>
      <c r="B8" s="168">
        <v>33</v>
      </c>
      <c r="C8" s="165" t="s">
        <v>26</v>
      </c>
      <c r="D8" s="166"/>
      <c r="E8" s="167" t="s">
        <v>27</v>
      </c>
      <c r="F8" s="169">
        <v>160.48</v>
      </c>
      <c r="G8" s="167" t="s">
        <v>28</v>
      </c>
      <c r="H8" s="166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</row>
    <row r="9" ht="21" customHeight="1" spans="1:256">
      <c r="A9" s="163" t="s">
        <v>29</v>
      </c>
      <c r="B9" s="170"/>
      <c r="C9" s="165" t="s">
        <v>30</v>
      </c>
      <c r="D9" s="166"/>
      <c r="E9" s="167" t="s">
        <v>31</v>
      </c>
      <c r="F9" s="171">
        <v>6.41</v>
      </c>
      <c r="G9" s="167" t="s">
        <v>32</v>
      </c>
      <c r="H9" s="166">
        <v>4760</v>
      </c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</row>
    <row r="10" ht="21" customHeight="1" spans="1:256">
      <c r="A10" s="163" t="s">
        <v>33</v>
      </c>
      <c r="B10" s="170"/>
      <c r="C10" s="165" t="s">
        <v>34</v>
      </c>
      <c r="D10" s="166"/>
      <c r="E10" s="167"/>
      <c r="F10" s="172"/>
      <c r="G10" s="167" t="s">
        <v>35</v>
      </c>
      <c r="H10" s="166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</row>
    <row r="11" ht="21" customHeight="1" spans="1:256">
      <c r="A11" s="163" t="s">
        <v>36</v>
      </c>
      <c r="B11" s="164"/>
      <c r="C11" s="165" t="s">
        <v>37</v>
      </c>
      <c r="D11" s="166"/>
      <c r="E11" s="167" t="s">
        <v>38</v>
      </c>
      <c r="F11" s="166">
        <v>5143</v>
      </c>
      <c r="G11" s="167" t="s">
        <v>39</v>
      </c>
      <c r="H11" s="166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</row>
    <row r="12" ht="21" customHeight="1" spans="1:256">
      <c r="A12" s="163" t="s">
        <v>40</v>
      </c>
      <c r="B12" s="170"/>
      <c r="C12" s="165" t="s">
        <v>41</v>
      </c>
      <c r="D12" s="166"/>
      <c r="E12" s="167" t="s">
        <v>27</v>
      </c>
      <c r="F12" s="166">
        <v>183</v>
      </c>
      <c r="G12" s="167" t="s">
        <v>42</v>
      </c>
      <c r="H12" s="166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</row>
    <row r="13" ht="21" customHeight="1" spans="1:256">
      <c r="A13" s="163" t="s">
        <v>43</v>
      </c>
      <c r="B13" s="170"/>
      <c r="C13" s="165" t="s">
        <v>44</v>
      </c>
      <c r="D13" s="166"/>
      <c r="E13" s="167" t="s">
        <v>31</v>
      </c>
      <c r="F13" s="166"/>
      <c r="G13" s="167" t="s">
        <v>45</v>
      </c>
      <c r="H13" s="166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</row>
    <row r="14" ht="21" customHeight="1" spans="1:256">
      <c r="A14" s="163" t="s">
        <v>46</v>
      </c>
      <c r="B14" s="173"/>
      <c r="C14" s="165" t="s">
        <v>47</v>
      </c>
      <c r="D14" s="166"/>
      <c r="E14" s="167" t="s">
        <v>48</v>
      </c>
      <c r="F14" s="166"/>
      <c r="G14" s="167" t="s">
        <v>49</v>
      </c>
      <c r="H14" s="166">
        <v>6.4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</row>
    <row r="15" ht="21" customHeight="1" spans="1:256">
      <c r="A15" s="163" t="s">
        <v>50</v>
      </c>
      <c r="B15" s="173">
        <v>0.04</v>
      </c>
      <c r="C15" s="165" t="s">
        <v>51</v>
      </c>
      <c r="D15" s="166"/>
      <c r="E15" s="167" t="s">
        <v>52</v>
      </c>
      <c r="F15" s="166"/>
      <c r="G15" s="167" t="s">
        <v>53</v>
      </c>
      <c r="H15" s="166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</row>
    <row r="16" ht="21" customHeight="1" spans="1:256">
      <c r="A16" s="163"/>
      <c r="B16" s="170"/>
      <c r="C16" s="165" t="s">
        <v>54</v>
      </c>
      <c r="D16" s="166"/>
      <c r="E16" s="167" t="s">
        <v>55</v>
      </c>
      <c r="F16" s="166"/>
      <c r="G16" s="167" t="s">
        <v>56</v>
      </c>
      <c r="H16" s="166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</row>
    <row r="17" ht="21" customHeight="1" spans="1:256">
      <c r="A17" s="174"/>
      <c r="B17" s="170"/>
      <c r="C17" s="165" t="s">
        <v>57</v>
      </c>
      <c r="D17" s="166"/>
      <c r="E17" s="167" t="s">
        <v>58</v>
      </c>
      <c r="F17" s="166"/>
      <c r="G17" s="167" t="s">
        <v>59</v>
      </c>
      <c r="H17" s="166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</row>
    <row r="18" ht="21" customHeight="1" spans="1:256">
      <c r="A18" s="174"/>
      <c r="B18" s="170"/>
      <c r="C18" s="165" t="s">
        <v>60</v>
      </c>
      <c r="D18" s="166">
        <v>6937.79</v>
      </c>
      <c r="E18" s="167" t="s">
        <v>61</v>
      </c>
      <c r="F18" s="166"/>
      <c r="G18" s="167" t="s">
        <v>62</v>
      </c>
      <c r="H18" s="166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</row>
    <row r="19" ht="21" customHeight="1" spans="1:256">
      <c r="A19" s="174"/>
      <c r="B19" s="170"/>
      <c r="C19" s="165" t="s">
        <v>63</v>
      </c>
      <c r="D19" s="166"/>
      <c r="E19" s="167" t="s">
        <v>64</v>
      </c>
      <c r="F19" s="166"/>
      <c r="G19" s="167" t="s">
        <v>65</v>
      </c>
      <c r="H19" s="166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</row>
    <row r="20" ht="21" customHeight="1" spans="1:256">
      <c r="A20" s="174"/>
      <c r="B20" s="170"/>
      <c r="C20" s="175" t="s">
        <v>66</v>
      </c>
      <c r="D20" s="166"/>
      <c r="E20" s="167" t="s">
        <v>67</v>
      </c>
      <c r="F20" s="169">
        <v>4960</v>
      </c>
      <c r="G20" s="167" t="s">
        <v>68</v>
      </c>
      <c r="H20" s="169">
        <v>200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</row>
    <row r="21" ht="21" customHeight="1" spans="1:256">
      <c r="A21" s="174"/>
      <c r="B21" s="170"/>
      <c r="C21" s="175" t="s">
        <v>69</v>
      </c>
      <c r="D21" s="166"/>
      <c r="E21" s="167" t="s">
        <v>70</v>
      </c>
      <c r="F21" s="172"/>
      <c r="G21" s="176"/>
      <c r="H21" s="177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</row>
    <row r="22" ht="21" customHeight="1" spans="1:256">
      <c r="A22" s="174"/>
      <c r="B22" s="170"/>
      <c r="C22" s="175" t="s">
        <v>71</v>
      </c>
      <c r="D22" s="166"/>
      <c r="E22" s="167" t="s">
        <v>72</v>
      </c>
      <c r="F22" s="166"/>
      <c r="G22" s="176"/>
      <c r="H22" s="178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</row>
    <row r="23" ht="21" customHeight="1" spans="1:256">
      <c r="A23" s="174"/>
      <c r="B23" s="170"/>
      <c r="C23" s="175" t="s">
        <v>73</v>
      </c>
      <c r="D23" s="166"/>
      <c r="E23" s="167" t="s">
        <v>74</v>
      </c>
      <c r="F23" s="169"/>
      <c r="G23" s="176"/>
      <c r="H23" s="178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</row>
    <row r="24" ht="21" customHeight="1" spans="1:256">
      <c r="A24" s="163"/>
      <c r="B24" s="170"/>
      <c r="C24" s="175" t="s">
        <v>75</v>
      </c>
      <c r="D24" s="166"/>
      <c r="F24" s="171"/>
      <c r="G24" s="163"/>
      <c r="H24" s="178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</row>
    <row r="25" ht="21" customHeight="1" spans="1:256">
      <c r="A25" s="163"/>
      <c r="B25" s="170"/>
      <c r="C25" s="179" t="s">
        <v>76</v>
      </c>
      <c r="D25" s="166"/>
      <c r="E25" s="176"/>
      <c r="F25" s="169"/>
      <c r="G25" s="163"/>
      <c r="H25" s="178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  <c r="IS25" s="152"/>
      <c r="IT25" s="152"/>
      <c r="IU25" s="152"/>
      <c r="IV25" s="152"/>
    </row>
    <row r="26" ht="21" customHeight="1" spans="1:256">
      <c r="A26" s="163"/>
      <c r="B26" s="170"/>
      <c r="C26" s="179" t="s">
        <v>77</v>
      </c>
      <c r="D26" s="166"/>
      <c r="E26" s="176"/>
      <c r="F26" s="169"/>
      <c r="G26" s="163"/>
      <c r="H26" s="178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  <c r="IU26" s="152"/>
      <c r="IV26" s="152"/>
    </row>
    <row r="27" ht="21" customHeight="1" spans="1:256">
      <c r="A27" s="163"/>
      <c r="B27" s="170"/>
      <c r="C27" s="175" t="s">
        <v>78</v>
      </c>
      <c r="D27" s="166"/>
      <c r="E27" s="176"/>
      <c r="F27" s="169"/>
      <c r="G27" s="163"/>
      <c r="H27" s="178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</row>
    <row r="28" ht="21" customHeight="1" spans="1:256">
      <c r="A28" s="163"/>
      <c r="B28" s="170"/>
      <c r="C28" s="180" t="s">
        <v>79</v>
      </c>
      <c r="D28" s="166"/>
      <c r="E28" s="176"/>
      <c r="F28" s="169"/>
      <c r="G28" s="163"/>
      <c r="H28" s="178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</row>
    <row r="29" ht="21" customHeight="1" spans="1:256">
      <c r="A29" s="163"/>
      <c r="B29" s="170"/>
      <c r="C29" s="175" t="s">
        <v>80</v>
      </c>
      <c r="D29" s="166"/>
      <c r="E29" s="176"/>
      <c r="F29" s="169"/>
      <c r="G29" s="163"/>
      <c r="H29" s="178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</row>
    <row r="30" ht="21" customHeight="1" spans="1:256">
      <c r="A30" s="163"/>
      <c r="B30" s="170"/>
      <c r="C30" s="175" t="s">
        <v>81</v>
      </c>
      <c r="D30" s="166"/>
      <c r="E30" s="176"/>
      <c r="F30" s="169"/>
      <c r="G30" s="163"/>
      <c r="H30" s="178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</row>
    <row r="31" ht="21" customHeight="1" spans="1:256">
      <c r="A31" s="163"/>
      <c r="B31" s="170"/>
      <c r="C31" s="175" t="s">
        <v>82</v>
      </c>
      <c r="D31" s="166"/>
      <c r="E31" s="176"/>
      <c r="F31" s="169"/>
      <c r="G31" s="163"/>
      <c r="H31" s="178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</row>
    <row r="32" ht="21" customHeight="1" spans="1:256">
      <c r="A32" s="163"/>
      <c r="B32" s="170"/>
      <c r="C32" s="175" t="s">
        <v>83</v>
      </c>
      <c r="D32" s="166"/>
      <c r="E32" s="176"/>
      <c r="F32" s="166"/>
      <c r="G32" s="163"/>
      <c r="H32" s="181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</row>
    <row r="33" ht="21" customHeight="1" spans="1:256">
      <c r="A33" s="161" t="s">
        <v>84</v>
      </c>
      <c r="B33" s="170"/>
      <c r="C33" s="182" t="s">
        <v>85</v>
      </c>
      <c r="D33" s="164">
        <v>6937.79</v>
      </c>
      <c r="E33" s="183" t="s">
        <v>85</v>
      </c>
      <c r="F33" s="164">
        <v>6937.79</v>
      </c>
      <c r="G33" s="183" t="s">
        <v>85</v>
      </c>
      <c r="H33" s="164">
        <v>6937.79</v>
      </c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  <c r="IU33" s="152"/>
      <c r="IV33" s="152"/>
    </row>
    <row r="34" ht="21" customHeight="1" spans="1:256">
      <c r="A34" s="163" t="s">
        <v>86</v>
      </c>
      <c r="B34" s="170"/>
      <c r="C34" s="163"/>
      <c r="D34" s="171"/>
      <c r="E34" s="165" t="s">
        <v>87</v>
      </c>
      <c r="F34" s="171"/>
      <c r="G34" s="176"/>
      <c r="H34" s="177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</row>
    <row r="35" ht="21" customHeight="1" spans="1:256">
      <c r="A35" s="163" t="s">
        <v>88</v>
      </c>
      <c r="B35" s="170">
        <v>62</v>
      </c>
      <c r="C35" s="163"/>
      <c r="D35" s="166"/>
      <c r="E35" s="184"/>
      <c r="F35" s="185"/>
      <c r="G35" s="184"/>
      <c r="H35" s="181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</row>
    <row r="36" ht="21" customHeight="1" spans="1:256">
      <c r="A36" s="161" t="s">
        <v>89</v>
      </c>
      <c r="B36" s="164">
        <f>SUM(B7:B35)</f>
        <v>6937.79</v>
      </c>
      <c r="C36" s="182" t="s">
        <v>90</v>
      </c>
      <c r="D36" s="164">
        <v>6937.79</v>
      </c>
      <c r="E36" s="183" t="s">
        <v>90</v>
      </c>
      <c r="F36" s="169">
        <v>6937.79</v>
      </c>
      <c r="G36" s="183" t="s">
        <v>90</v>
      </c>
      <c r="H36" s="164">
        <v>6937.79</v>
      </c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ht="18" customHeight="1" spans="1:256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customHeight="1" spans="1:256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customHeight="1" spans="1:256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customHeight="1" spans="1:256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customHeight="1" spans="1:256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customHeight="1" spans="1:256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2" sqref="A2:N2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5.5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69"/>
      <c r="B1" s="5"/>
      <c r="C1" s="5"/>
      <c r="D1" s="5"/>
      <c r="E1" s="5"/>
      <c r="F1" s="5"/>
      <c r="G1" s="5"/>
      <c r="H1" s="45"/>
      <c r="I1" s="45"/>
      <c r="J1" s="45"/>
      <c r="K1" s="5"/>
      <c r="L1" s="69"/>
      <c r="M1" s="69"/>
      <c r="N1" s="5" t="s">
        <v>91</v>
      </c>
      <c r="O1" s="69"/>
      <c r="P1" s="69"/>
    </row>
    <row r="2" ht="23.1" customHeight="1" spans="1:16">
      <c r="A2" s="26" t="s">
        <v>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69"/>
      <c r="P2" s="69"/>
    </row>
    <row r="3" ht="23.1" customHeight="1" spans="1:16">
      <c r="A3" s="69"/>
      <c r="B3" s="138"/>
      <c r="C3" s="138"/>
      <c r="D3" s="60"/>
      <c r="E3" s="60"/>
      <c r="F3" s="60"/>
      <c r="G3" s="60"/>
      <c r="H3" s="45"/>
      <c r="I3" s="45"/>
      <c r="J3" s="45"/>
      <c r="K3" s="138"/>
      <c r="L3" s="69"/>
      <c r="M3" s="147" t="s">
        <v>93</v>
      </c>
      <c r="N3" s="147"/>
      <c r="O3" s="69"/>
      <c r="P3" s="69"/>
    </row>
    <row r="4" ht="23.1" customHeight="1" spans="1:16">
      <c r="A4" s="139" t="s">
        <v>94</v>
      </c>
      <c r="B4" s="139" t="s">
        <v>95</v>
      </c>
      <c r="C4" s="141" t="s">
        <v>96</v>
      </c>
      <c r="D4" s="64" t="s">
        <v>97</v>
      </c>
      <c r="E4" s="64"/>
      <c r="F4" s="64"/>
      <c r="G4" s="142" t="s">
        <v>98</v>
      </c>
      <c r="H4" s="64" t="s">
        <v>99</v>
      </c>
      <c r="I4" s="64" t="s">
        <v>100</v>
      </c>
      <c r="J4" s="64"/>
      <c r="K4" s="139" t="s">
        <v>101</v>
      </c>
      <c r="L4" s="139" t="s">
        <v>102</v>
      </c>
      <c r="M4" s="148" t="s">
        <v>103</v>
      </c>
      <c r="N4" s="149" t="s">
        <v>104</v>
      </c>
      <c r="O4" s="69"/>
      <c r="P4" s="69"/>
    </row>
    <row r="5" ht="46.5" customHeight="1" spans="1:16">
      <c r="A5" s="139"/>
      <c r="B5" s="139"/>
      <c r="C5" s="139"/>
      <c r="D5" s="53" t="s">
        <v>105</v>
      </c>
      <c r="E5" s="143" t="s">
        <v>106</v>
      </c>
      <c r="F5" s="111" t="s">
        <v>107</v>
      </c>
      <c r="G5" s="64"/>
      <c r="H5" s="64"/>
      <c r="I5" s="64"/>
      <c r="J5" s="64"/>
      <c r="K5" s="139"/>
      <c r="L5" s="139"/>
      <c r="M5" s="139"/>
      <c r="N5" s="64"/>
      <c r="O5" s="69"/>
      <c r="P5" s="69"/>
    </row>
    <row r="6" ht="46.5" customHeight="1" spans="1:16">
      <c r="A6" s="139"/>
      <c r="B6" s="139"/>
      <c r="C6" s="139"/>
      <c r="D6" s="54"/>
      <c r="E6" s="141"/>
      <c r="F6" s="29"/>
      <c r="G6" s="64"/>
      <c r="H6" s="64"/>
      <c r="I6" s="64" t="s">
        <v>108</v>
      </c>
      <c r="J6" s="64" t="s">
        <v>109</v>
      </c>
      <c r="K6" s="139"/>
      <c r="L6" s="139"/>
      <c r="M6" s="139"/>
      <c r="N6" s="64"/>
      <c r="O6" s="69"/>
      <c r="P6" s="69"/>
    </row>
    <row r="7" s="134" customFormat="1" ht="32.25" customHeight="1" spans="1:18">
      <c r="A7" s="36" t="s">
        <v>110</v>
      </c>
      <c r="B7" s="36" t="s">
        <v>111</v>
      </c>
      <c r="C7" s="37">
        <v>6937.79</v>
      </c>
      <c r="D7" s="37">
        <v>6875.75</v>
      </c>
      <c r="E7" s="37">
        <v>6842.75</v>
      </c>
      <c r="F7" s="37">
        <v>33</v>
      </c>
      <c r="G7" s="37"/>
      <c r="H7" s="37"/>
      <c r="I7" s="150"/>
      <c r="J7" s="150"/>
      <c r="K7" s="37"/>
      <c r="L7" s="37">
        <v>0.04</v>
      </c>
      <c r="M7" s="37"/>
      <c r="N7" s="37">
        <v>62</v>
      </c>
      <c r="O7" s="23"/>
      <c r="P7" s="23"/>
      <c r="Q7" s="23"/>
      <c r="R7" s="23"/>
    </row>
    <row r="8" ht="32.25" customHeight="1" spans="1:16">
      <c r="A8" s="144"/>
      <c r="B8" s="144"/>
      <c r="C8" s="145"/>
      <c r="D8" s="144"/>
      <c r="E8" s="144"/>
      <c r="F8" s="144"/>
      <c r="G8" s="144"/>
      <c r="H8" s="56"/>
      <c r="I8" s="56"/>
      <c r="J8" s="56"/>
      <c r="K8" s="144"/>
      <c r="L8" s="144"/>
      <c r="M8" s="144"/>
      <c r="N8" s="144"/>
      <c r="O8" s="69"/>
      <c r="P8" s="69"/>
    </row>
    <row r="9" ht="32.25" customHeight="1" spans="1:16">
      <c r="A9" s="144"/>
      <c r="B9" s="146"/>
      <c r="C9" s="146"/>
      <c r="D9" s="144"/>
      <c r="E9" s="144"/>
      <c r="F9" s="144"/>
      <c r="G9" s="144"/>
      <c r="H9" s="56"/>
      <c r="I9" s="56"/>
      <c r="J9" s="56"/>
      <c r="K9" s="144"/>
      <c r="L9" s="144"/>
      <c r="M9" s="144"/>
      <c r="N9" s="144"/>
      <c r="O9" s="69"/>
      <c r="P9" s="69"/>
    </row>
    <row r="10" ht="32.25" customHeight="1" spans="1:16">
      <c r="A10" s="144"/>
      <c r="B10" s="146"/>
      <c r="C10" s="146"/>
      <c r="D10" s="144"/>
      <c r="E10" s="144"/>
      <c r="F10" s="144"/>
      <c r="G10" s="144"/>
      <c r="H10" s="56"/>
      <c r="I10" s="56"/>
      <c r="J10" s="56"/>
      <c r="K10" s="144"/>
      <c r="L10" s="144"/>
      <c r="M10" s="144"/>
      <c r="N10" s="144"/>
      <c r="O10" s="69"/>
      <c r="P10" s="69"/>
    </row>
    <row r="11" ht="32.25" customHeight="1" spans="1:16">
      <c r="A11" s="144"/>
      <c r="B11" s="146"/>
      <c r="C11" s="146"/>
      <c r="D11" s="144"/>
      <c r="E11" s="144"/>
      <c r="F11" s="144"/>
      <c r="G11" s="144"/>
      <c r="H11" s="56"/>
      <c r="I11" s="56"/>
      <c r="J11" s="56"/>
      <c r="K11" s="144"/>
      <c r="L11" s="144"/>
      <c r="M11" s="144"/>
      <c r="N11" s="144"/>
      <c r="O11" s="69"/>
      <c r="P11" s="69"/>
    </row>
    <row r="12" ht="32.25" customHeight="1" spans="1:16">
      <c r="A12" s="144"/>
      <c r="B12" s="144"/>
      <c r="C12" s="144"/>
      <c r="D12" s="144"/>
      <c r="E12" s="144"/>
      <c r="F12" s="144"/>
      <c r="G12" s="144"/>
      <c r="H12" s="56"/>
      <c r="I12" s="56"/>
      <c r="J12" s="56"/>
      <c r="K12" s="144"/>
      <c r="L12" s="144"/>
      <c r="M12" s="144"/>
      <c r="N12" s="144"/>
      <c r="O12" s="69"/>
      <c r="P12" s="69"/>
    </row>
    <row r="13" ht="32.25" customHeight="1" spans="1:16">
      <c r="A13" s="144"/>
      <c r="B13" s="144"/>
      <c r="C13" s="144"/>
      <c r="D13" s="144"/>
      <c r="E13" s="144"/>
      <c r="F13" s="144"/>
      <c r="G13" s="144"/>
      <c r="H13" s="56"/>
      <c r="I13" s="56"/>
      <c r="J13" s="56"/>
      <c r="K13" s="144"/>
      <c r="L13" s="144"/>
      <c r="M13" s="144"/>
      <c r="N13" s="144"/>
      <c r="O13" s="69"/>
      <c r="P13" s="6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showGridLines="0" workbookViewId="0">
      <selection activeCell="P7" sqref="P7"/>
    </sheetView>
  </sheetViews>
  <sheetFormatPr defaultColWidth="9.16666666666667" defaultRowHeight="11.25"/>
  <cols>
    <col min="1" max="2" width="9.16666666666667" style="24" customWidth="1"/>
    <col min="3" max="3" width="30.8333333333333" style="24" customWidth="1"/>
    <col min="4" max="4" width="19.1666666666667" style="24" customWidth="1"/>
    <col min="5" max="5" width="18.6666666666667" style="24" customWidth="1"/>
    <col min="6" max="6" width="19" style="24" customWidth="1"/>
    <col min="7" max="7" width="14.8333333333333" style="24" customWidth="1"/>
    <col min="8" max="8" width="17.3333333333333" style="24" customWidth="1"/>
    <col min="9" max="9" width="10.6666666666667" style="24" customWidth="1"/>
    <col min="10" max="12" width="10.3333333333333" style="24" customWidth="1"/>
    <col min="13" max="13" width="11.3333333333333" style="24" customWidth="1"/>
    <col min="14" max="14" width="9" style="24" customWidth="1"/>
    <col min="15" max="15" width="15.1666666666667" style="24" customWidth="1"/>
    <col min="16" max="17" width="6.66666666666667" style="24" customWidth="1"/>
    <col min="18" max="16384" width="9.16666666666667" style="24"/>
  </cols>
  <sheetData>
    <row r="1" ht="23.1" customHeight="1" spans="1:17">
      <c r="A1" s="69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69"/>
      <c r="N1" s="69"/>
      <c r="O1" s="5" t="s">
        <v>112</v>
      </c>
      <c r="P1" s="69"/>
      <c r="Q1" s="69"/>
    </row>
    <row r="2" ht="23.1" customHeight="1" spans="1:17">
      <c r="A2" s="136" t="s">
        <v>113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25"/>
      <c r="Q2" s="69"/>
    </row>
    <row r="3" ht="16.5" customHeight="1" spans="1:17">
      <c r="A3" s="137"/>
      <c r="B3" s="138"/>
      <c r="C3" s="60"/>
      <c r="D3" s="138"/>
      <c r="E3" s="60"/>
      <c r="F3" s="60"/>
      <c r="G3" s="60"/>
      <c r="H3" s="60"/>
      <c r="I3" s="138"/>
      <c r="J3" s="138"/>
      <c r="K3" s="60"/>
      <c r="L3" s="60"/>
      <c r="M3" s="69"/>
      <c r="N3" s="51" t="s">
        <v>114</v>
      </c>
      <c r="O3" s="51"/>
      <c r="P3" s="60"/>
      <c r="Q3" s="69"/>
    </row>
    <row r="4" ht="24.75" customHeight="1" spans="1:17">
      <c r="A4" s="32" t="s">
        <v>115</v>
      </c>
      <c r="B4" s="139" t="s">
        <v>94</v>
      </c>
      <c r="C4" s="30" t="s">
        <v>116</v>
      </c>
      <c r="D4" s="139" t="s">
        <v>117</v>
      </c>
      <c r="E4" s="64" t="s">
        <v>97</v>
      </c>
      <c r="F4" s="64"/>
      <c r="G4" s="64"/>
      <c r="H4" s="64" t="s">
        <v>98</v>
      </c>
      <c r="I4" s="139" t="s">
        <v>99</v>
      </c>
      <c r="J4" s="139" t="s">
        <v>100</v>
      </c>
      <c r="K4" s="139"/>
      <c r="L4" s="139" t="s">
        <v>101</v>
      </c>
      <c r="M4" s="32" t="s">
        <v>102</v>
      </c>
      <c r="N4" s="32" t="s">
        <v>103</v>
      </c>
      <c r="O4" s="32" t="s">
        <v>104</v>
      </c>
      <c r="P4" s="69"/>
      <c r="Q4" s="69"/>
    </row>
    <row r="5" ht="24.75" customHeight="1" spans="1:17">
      <c r="A5" s="32"/>
      <c r="B5" s="139"/>
      <c r="C5" s="30"/>
      <c r="D5" s="139"/>
      <c r="E5" s="54" t="s">
        <v>118</v>
      </c>
      <c r="F5" s="54" t="s">
        <v>106</v>
      </c>
      <c r="G5" s="64" t="s">
        <v>107</v>
      </c>
      <c r="H5" s="64"/>
      <c r="I5" s="139"/>
      <c r="J5" s="139"/>
      <c r="K5" s="139"/>
      <c r="L5" s="139"/>
      <c r="M5" s="32"/>
      <c r="N5" s="32"/>
      <c r="O5" s="32"/>
      <c r="P5" s="69"/>
      <c r="Q5" s="69"/>
    </row>
    <row r="6" ht="39" customHeight="1" spans="1:17">
      <c r="A6" s="32"/>
      <c r="B6" s="139"/>
      <c r="C6" s="30"/>
      <c r="D6" s="139"/>
      <c r="E6" s="54"/>
      <c r="F6" s="54"/>
      <c r="G6" s="64"/>
      <c r="H6" s="64"/>
      <c r="I6" s="139"/>
      <c r="J6" s="139" t="s">
        <v>108</v>
      </c>
      <c r="K6" s="139" t="s">
        <v>109</v>
      </c>
      <c r="L6" s="139"/>
      <c r="M6" s="32"/>
      <c r="N6" s="32"/>
      <c r="O6" s="32"/>
      <c r="P6" s="69"/>
      <c r="Q6" s="69"/>
    </row>
    <row r="7" ht="39" customHeight="1" spans="1:17">
      <c r="A7" s="32"/>
      <c r="B7" s="139">
        <v>301001</v>
      </c>
      <c r="C7" s="140" t="s">
        <v>111</v>
      </c>
      <c r="D7" s="139">
        <v>69377903.14</v>
      </c>
      <c r="E7" s="54">
        <v>68757439.14</v>
      </c>
      <c r="F7" s="54">
        <v>68427439.14</v>
      </c>
      <c r="G7" s="64">
        <v>330000</v>
      </c>
      <c r="H7" s="64"/>
      <c r="I7" s="139"/>
      <c r="J7" s="139"/>
      <c r="K7" s="139"/>
      <c r="L7" s="139"/>
      <c r="M7" s="32">
        <v>464</v>
      </c>
      <c r="N7" s="32"/>
      <c r="O7" s="32">
        <v>620000</v>
      </c>
      <c r="P7" s="69"/>
      <c r="Q7" s="69"/>
    </row>
    <row r="8" s="134" customFormat="1" ht="29.25" customHeight="1" spans="1:19">
      <c r="A8" s="35">
        <v>2130126</v>
      </c>
      <c r="B8" s="36" t="s">
        <v>119</v>
      </c>
      <c r="C8" s="35" t="s">
        <v>120</v>
      </c>
      <c r="D8" s="37">
        <v>8500000</v>
      </c>
      <c r="E8" s="37">
        <v>8500000</v>
      </c>
      <c r="F8" s="37">
        <v>8500000</v>
      </c>
      <c r="G8" s="37"/>
      <c r="H8" s="37"/>
      <c r="I8" s="37"/>
      <c r="J8" s="37"/>
      <c r="K8" s="37"/>
      <c r="L8" s="37"/>
      <c r="M8" s="37"/>
      <c r="N8" s="37"/>
      <c r="O8" s="37"/>
      <c r="P8" s="23"/>
      <c r="Q8" s="23"/>
      <c r="R8" s="23"/>
      <c r="S8" s="23"/>
    </row>
    <row r="9" s="135" customFormat="1" ht="29.25" customHeight="1" spans="1:19">
      <c r="A9" s="35">
        <v>2130109</v>
      </c>
      <c r="B9" s="36" t="s">
        <v>119</v>
      </c>
      <c r="C9" s="35" t="s">
        <v>121</v>
      </c>
      <c r="D9" s="37">
        <v>90000</v>
      </c>
      <c r="E9" s="37">
        <v>90000</v>
      </c>
      <c r="F9" s="37">
        <v>90000</v>
      </c>
      <c r="G9" s="37"/>
      <c r="H9" s="37"/>
      <c r="I9" s="37"/>
      <c r="J9" s="37"/>
      <c r="K9" s="37"/>
      <c r="L9" s="37"/>
      <c r="M9" s="37"/>
      <c r="N9" s="37"/>
      <c r="O9" s="37"/>
      <c r="P9" s="23"/>
      <c r="Q9" s="23"/>
      <c r="R9" s="23"/>
      <c r="S9" s="23"/>
    </row>
    <row r="10" s="135" customFormat="1" ht="29.25" customHeight="1" spans="1:19">
      <c r="A10" s="35">
        <v>2130102</v>
      </c>
      <c r="B10" s="36" t="s">
        <v>122</v>
      </c>
      <c r="C10" s="35" t="s">
        <v>123</v>
      </c>
      <c r="D10" s="37">
        <v>42300000</v>
      </c>
      <c r="E10" s="37">
        <v>41679536</v>
      </c>
      <c r="F10" s="37">
        <v>41679536</v>
      </c>
      <c r="G10" s="37"/>
      <c r="H10" s="37"/>
      <c r="I10" s="37"/>
      <c r="J10" s="37"/>
      <c r="K10" s="37"/>
      <c r="L10" s="37"/>
      <c r="M10" s="37">
        <v>464</v>
      </c>
      <c r="N10" s="37"/>
      <c r="O10" s="37">
        <v>620000</v>
      </c>
      <c r="P10" s="23"/>
      <c r="Q10" s="23"/>
      <c r="R10" s="23"/>
      <c r="S10" s="23"/>
    </row>
    <row r="11" s="135" customFormat="1" ht="29.25" customHeight="1" spans="1:19">
      <c r="A11" s="35">
        <v>2130106</v>
      </c>
      <c r="B11" s="36" t="s">
        <v>122</v>
      </c>
      <c r="C11" s="35" t="s">
        <v>124</v>
      </c>
      <c r="D11" s="37">
        <v>40000</v>
      </c>
      <c r="E11" s="37">
        <v>40000</v>
      </c>
      <c r="F11" s="37">
        <v>40000</v>
      </c>
      <c r="G11" s="37"/>
      <c r="H11" s="37"/>
      <c r="I11" s="37"/>
      <c r="J11" s="37"/>
      <c r="K11" s="37"/>
      <c r="L11" s="37"/>
      <c r="M11" s="37"/>
      <c r="N11" s="37"/>
      <c r="O11" s="37"/>
      <c r="P11" s="23"/>
      <c r="Q11" s="23"/>
      <c r="R11" s="23"/>
      <c r="S11" s="23"/>
    </row>
    <row r="12" s="135" customFormat="1" ht="29.25" customHeight="1" spans="1:19">
      <c r="A12" s="35">
        <v>2130101</v>
      </c>
      <c r="B12" s="36" t="s">
        <v>122</v>
      </c>
      <c r="C12" s="35" t="s">
        <v>125</v>
      </c>
      <c r="D12" s="37">
        <v>18447903.14</v>
      </c>
      <c r="E12" s="37">
        <v>18447903.14</v>
      </c>
      <c r="F12" s="37">
        <v>18117903.14</v>
      </c>
      <c r="G12" s="37">
        <v>330000</v>
      </c>
      <c r="H12" s="37"/>
      <c r="I12" s="37"/>
      <c r="J12" s="37"/>
      <c r="K12" s="37"/>
      <c r="L12" s="37"/>
      <c r="M12" s="37"/>
      <c r="N12" s="37"/>
      <c r="O12" s="37"/>
      <c r="P12" s="23"/>
      <c r="Q12" s="23"/>
      <c r="R12" s="23"/>
      <c r="S12" s="2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79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0"/>
  <sheetViews>
    <sheetView workbookViewId="0">
      <selection activeCell="E30" sqref="E30"/>
    </sheetView>
  </sheetViews>
  <sheetFormatPr defaultColWidth="9" defaultRowHeight="11.25" outlineLevelCol="5"/>
  <cols>
    <col min="1" max="1" width="29.8333333333333" customWidth="1"/>
    <col min="2" max="2" width="24.1666666666667" customWidth="1"/>
    <col min="3" max="3" width="31.5" customWidth="1"/>
    <col min="4" max="4" width="18.5" customWidth="1"/>
    <col min="5" max="5" width="23.6666666666667" customWidth="1"/>
    <col min="6" max="6" width="20.3333333333333" customWidth="1"/>
  </cols>
  <sheetData>
    <row r="2" ht="22.5" spans="1:6">
      <c r="A2" s="112" t="s">
        <v>126</v>
      </c>
      <c r="B2" s="112"/>
      <c r="C2" s="112"/>
      <c r="D2" s="112"/>
      <c r="E2" s="112"/>
      <c r="F2" s="112"/>
    </row>
    <row r="3" ht="17.25" customHeight="1" spans="1:6">
      <c r="A3" s="113" t="s">
        <v>127</v>
      </c>
      <c r="B3" s="113"/>
      <c r="C3" s="113"/>
      <c r="D3" s="114"/>
      <c r="E3" s="114"/>
      <c r="F3" s="115" t="s">
        <v>9</v>
      </c>
    </row>
    <row r="4" ht="29.25" customHeight="1" spans="1:6">
      <c r="A4" s="116" t="s">
        <v>128</v>
      </c>
      <c r="B4" s="117"/>
      <c r="C4" s="116" t="s">
        <v>129</v>
      </c>
      <c r="D4" s="118"/>
      <c r="E4" s="118"/>
      <c r="F4" s="117"/>
    </row>
    <row r="5" ht="13.5" spans="1:6">
      <c r="A5" s="119" t="s">
        <v>130</v>
      </c>
      <c r="B5" s="119" t="s">
        <v>131</v>
      </c>
      <c r="C5" s="119" t="s">
        <v>132</v>
      </c>
      <c r="D5" s="119" t="s">
        <v>133</v>
      </c>
      <c r="E5" s="120" t="s">
        <v>134</v>
      </c>
      <c r="F5" s="120" t="s">
        <v>135</v>
      </c>
    </row>
    <row r="6" ht="29.25" customHeight="1" spans="1:6">
      <c r="A6" s="121" t="s">
        <v>136</v>
      </c>
      <c r="B6" s="122">
        <v>6875.79</v>
      </c>
      <c r="C6" s="123" t="s">
        <v>137</v>
      </c>
      <c r="D6" s="122">
        <v>6937.79</v>
      </c>
      <c r="E6" s="122">
        <v>6937.79</v>
      </c>
      <c r="F6" s="122"/>
    </row>
    <row r="7" ht="13.5" spans="1:6">
      <c r="A7" s="124" t="s">
        <v>138</v>
      </c>
      <c r="B7" s="122">
        <v>6875.75</v>
      </c>
      <c r="C7" s="125" t="s">
        <v>139</v>
      </c>
      <c r="D7" s="122"/>
      <c r="E7" s="122"/>
      <c r="F7" s="126"/>
    </row>
    <row r="8" ht="28.5" customHeight="1" spans="1:6">
      <c r="A8" s="127" t="s">
        <v>140</v>
      </c>
      <c r="B8" s="122">
        <v>6842.75</v>
      </c>
      <c r="C8" s="125" t="s">
        <v>141</v>
      </c>
      <c r="D8" s="122"/>
      <c r="E8" s="128"/>
      <c r="F8" s="126"/>
    </row>
    <row r="9" ht="27" spans="1:6">
      <c r="A9" s="127" t="s">
        <v>142</v>
      </c>
      <c r="B9" s="128">
        <v>33</v>
      </c>
      <c r="C9" s="125" t="s">
        <v>143</v>
      </c>
      <c r="D9" s="122"/>
      <c r="E9" s="128"/>
      <c r="F9" s="126"/>
    </row>
    <row r="10" ht="13.5" spans="1:6">
      <c r="A10" s="127" t="s">
        <v>144</v>
      </c>
      <c r="B10" s="128"/>
      <c r="C10" s="125" t="s">
        <v>145</v>
      </c>
      <c r="D10" s="122"/>
      <c r="E10" s="128"/>
      <c r="F10" s="129"/>
    </row>
    <row r="11" ht="13.5" spans="1:6">
      <c r="A11" s="124" t="s">
        <v>146</v>
      </c>
      <c r="B11" s="128"/>
      <c r="C11" s="125" t="s">
        <v>147</v>
      </c>
      <c r="D11" s="122"/>
      <c r="E11" s="128"/>
      <c r="F11" s="126"/>
    </row>
    <row r="12" ht="13.5" spans="1:6">
      <c r="A12" s="124" t="s">
        <v>102</v>
      </c>
      <c r="B12" s="128">
        <v>0.04</v>
      </c>
      <c r="C12" s="125" t="s">
        <v>148</v>
      </c>
      <c r="D12" s="122"/>
      <c r="E12" s="122"/>
      <c r="F12" s="126"/>
    </row>
    <row r="13" ht="13.5" spans="1:6">
      <c r="A13" s="124"/>
      <c r="B13" s="128"/>
      <c r="C13" s="125" t="s">
        <v>149</v>
      </c>
      <c r="D13" s="122"/>
      <c r="E13" s="128"/>
      <c r="F13" s="126"/>
    </row>
    <row r="14" ht="13.5" spans="1:6">
      <c r="A14" s="124" t="s">
        <v>150</v>
      </c>
      <c r="B14" s="128">
        <v>62</v>
      </c>
      <c r="C14" s="125" t="s">
        <v>151</v>
      </c>
      <c r="D14" s="122"/>
      <c r="E14" s="128"/>
      <c r="F14" s="126"/>
    </row>
    <row r="15" ht="27" spans="1:6">
      <c r="A15" s="124" t="s">
        <v>138</v>
      </c>
      <c r="B15" s="128"/>
      <c r="C15" s="125" t="s">
        <v>152</v>
      </c>
      <c r="D15" s="122"/>
      <c r="E15" s="128"/>
      <c r="F15" s="126"/>
    </row>
    <row r="16" ht="27" spans="1:6">
      <c r="A16" s="124" t="s">
        <v>153</v>
      </c>
      <c r="B16" s="128"/>
      <c r="C16" s="125" t="s">
        <v>154</v>
      </c>
      <c r="D16" s="122"/>
      <c r="E16" s="128"/>
      <c r="F16" s="126"/>
    </row>
    <row r="17" ht="13.5" spans="1:6">
      <c r="A17" s="124"/>
      <c r="B17" s="128"/>
      <c r="C17" s="125" t="s">
        <v>155</v>
      </c>
      <c r="D17" s="122"/>
      <c r="E17" s="128"/>
      <c r="F17" s="126"/>
    </row>
    <row r="18" ht="28.5" customHeight="1" spans="1:6">
      <c r="A18" s="124"/>
      <c r="B18" s="128"/>
      <c r="C18" s="125" t="s">
        <v>156</v>
      </c>
      <c r="D18" s="122">
        <v>6937.79</v>
      </c>
      <c r="E18" s="128">
        <v>6937.79</v>
      </c>
      <c r="F18" s="126"/>
    </row>
    <row r="19" ht="13.5" spans="1:6">
      <c r="A19" s="124"/>
      <c r="B19" s="128"/>
      <c r="C19" s="125" t="s">
        <v>157</v>
      </c>
      <c r="D19" s="122"/>
      <c r="E19" s="128"/>
      <c r="F19" s="126"/>
    </row>
    <row r="20" ht="27" spans="1:6">
      <c r="A20" s="130"/>
      <c r="B20" s="128"/>
      <c r="C20" s="125" t="s">
        <v>158</v>
      </c>
      <c r="D20" s="122"/>
      <c r="E20" s="128"/>
      <c r="F20" s="126"/>
    </row>
    <row r="21" ht="13.5" spans="1:6">
      <c r="A21" s="124"/>
      <c r="B21" s="128"/>
      <c r="C21" s="125" t="s">
        <v>159</v>
      </c>
      <c r="D21" s="122"/>
      <c r="E21" s="128"/>
      <c r="F21" s="126"/>
    </row>
    <row r="22" ht="13.5" spans="1:6">
      <c r="A22" s="124"/>
      <c r="B22" s="128"/>
      <c r="C22" s="131" t="s">
        <v>160</v>
      </c>
      <c r="D22" s="122"/>
      <c r="E22" s="128"/>
      <c r="F22" s="126"/>
    </row>
    <row r="23" ht="13.5" spans="1:6">
      <c r="A23" s="124"/>
      <c r="B23" s="128"/>
      <c r="C23" s="125" t="s">
        <v>161</v>
      </c>
      <c r="D23" s="122"/>
      <c r="E23" s="128"/>
      <c r="F23" s="126"/>
    </row>
    <row r="24" ht="27" spans="1:6">
      <c r="A24" s="124"/>
      <c r="B24" s="128"/>
      <c r="C24" s="131" t="s">
        <v>162</v>
      </c>
      <c r="D24" s="122"/>
      <c r="E24" s="128"/>
      <c r="F24" s="126"/>
    </row>
    <row r="25" ht="13.5" spans="1:6">
      <c r="A25" s="124"/>
      <c r="B25" s="128"/>
      <c r="C25" s="131" t="s">
        <v>163</v>
      </c>
      <c r="D25" s="122"/>
      <c r="E25" s="128"/>
      <c r="F25" s="126"/>
    </row>
    <row r="26" ht="13.5" spans="1:6">
      <c r="A26" s="124"/>
      <c r="B26" s="128"/>
      <c r="C26" s="131" t="s">
        <v>164</v>
      </c>
      <c r="D26" s="122"/>
      <c r="E26" s="128"/>
      <c r="F26" s="126"/>
    </row>
    <row r="27" ht="13.5" spans="1:6">
      <c r="A27" s="124"/>
      <c r="B27" s="128"/>
      <c r="C27" s="131"/>
      <c r="D27" s="122"/>
      <c r="E27" s="128"/>
      <c r="F27" s="126"/>
    </row>
    <row r="28" ht="13.5" spans="1:6">
      <c r="A28" s="124"/>
      <c r="B28" s="128"/>
      <c r="C28" s="131" t="s">
        <v>165</v>
      </c>
      <c r="D28" s="122"/>
      <c r="E28" s="128"/>
      <c r="F28" s="126"/>
    </row>
    <row r="29" ht="13.5" spans="1:6">
      <c r="A29" s="124"/>
      <c r="B29" s="128"/>
      <c r="C29" s="131"/>
      <c r="D29" s="122"/>
      <c r="E29" s="128"/>
      <c r="F29" s="126"/>
    </row>
    <row r="30" ht="13.5" spans="1:6">
      <c r="A30" s="119" t="s">
        <v>117</v>
      </c>
      <c r="B30" s="132">
        <v>6937.79</v>
      </c>
      <c r="C30" s="119" t="s">
        <v>117</v>
      </c>
      <c r="D30" s="132">
        <v>6937.79</v>
      </c>
      <c r="E30" s="132">
        <v>6937.79</v>
      </c>
      <c r="F30" s="133"/>
    </row>
  </sheetData>
  <mergeCells count="4">
    <mergeCell ref="A2:F2"/>
    <mergeCell ref="A3:C3"/>
    <mergeCell ref="A4:B4"/>
    <mergeCell ref="C4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workbookViewId="0">
      <selection activeCell="F7" sqref="F7"/>
    </sheetView>
  </sheetViews>
  <sheetFormatPr defaultColWidth="9.33333333333333" defaultRowHeight="11.25"/>
  <cols>
    <col min="1" max="1" width="21.3333333333333" style="24" customWidth="1"/>
    <col min="2" max="2" width="12.8333333333333" style="24" customWidth="1"/>
    <col min="3" max="3" width="35.6666666666667" style="24" customWidth="1"/>
    <col min="4" max="4" width="24" style="103" customWidth="1"/>
    <col min="5" max="5" width="16.5" style="24" customWidth="1"/>
    <col min="6" max="6" width="14.8333333333333" style="24" customWidth="1"/>
    <col min="7" max="7" width="16.6666666666667" style="24" customWidth="1"/>
    <col min="8" max="8" width="10.3333333333333" style="24" customWidth="1"/>
    <col min="9" max="9" width="16.8333333333333" style="24" customWidth="1"/>
    <col min="10" max="10" width="15.1666666666667" style="24" customWidth="1"/>
    <col min="11" max="12" width="10.3333333333333" style="24" customWidth="1"/>
    <col min="13" max="13" width="16.1666666666667" style="24" customWidth="1"/>
    <col min="14" max="17" width="10.3333333333333" style="24" customWidth="1"/>
    <col min="18" max="18" width="15.3333333333333" style="24" customWidth="1"/>
    <col min="19" max="22" width="10.3333333333333" style="24" customWidth="1"/>
    <col min="23" max="24" width="6.83333333333333" style="24" customWidth="1"/>
    <col min="25" max="16384" width="9.33333333333333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1" t="s">
        <v>112</v>
      </c>
      <c r="W1" s="45"/>
      <c r="X1" s="45"/>
    </row>
    <row r="2" ht="24.75" customHeight="1" spans="1:24">
      <c r="A2" s="26" t="s">
        <v>166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9" t="s">
        <v>114</v>
      </c>
      <c r="W3" s="50"/>
      <c r="X3" s="50"/>
    </row>
    <row r="4" ht="24.75" customHeight="1" spans="1:24">
      <c r="A4" s="28" t="s">
        <v>115</v>
      </c>
      <c r="B4" s="104" t="s">
        <v>94</v>
      </c>
      <c r="C4" s="105" t="s">
        <v>116</v>
      </c>
      <c r="D4" s="29" t="s">
        <v>96</v>
      </c>
      <c r="E4" s="29" t="s">
        <v>167</v>
      </c>
      <c r="F4" s="29"/>
      <c r="G4" s="29"/>
      <c r="H4" s="29"/>
      <c r="I4" s="32" t="s">
        <v>168</v>
      </c>
      <c r="J4" s="32"/>
      <c r="K4" s="32"/>
      <c r="L4" s="32"/>
      <c r="M4" s="32"/>
      <c r="N4" s="32"/>
      <c r="O4" s="32"/>
      <c r="P4" s="32"/>
      <c r="Q4" s="32"/>
      <c r="R4" s="32"/>
      <c r="S4" s="104" t="s">
        <v>169</v>
      </c>
      <c r="T4" s="32" t="s">
        <v>170</v>
      </c>
      <c r="U4" s="110" t="s">
        <v>171</v>
      </c>
      <c r="V4" s="32" t="s">
        <v>172</v>
      </c>
      <c r="W4" s="50"/>
      <c r="X4" s="50"/>
    </row>
    <row r="5" ht="24.75" customHeight="1" spans="1:24">
      <c r="A5" s="28"/>
      <c r="B5" s="104"/>
      <c r="C5" s="105"/>
      <c r="D5" s="32"/>
      <c r="E5" s="106" t="s">
        <v>133</v>
      </c>
      <c r="F5" s="34" t="s">
        <v>173</v>
      </c>
      <c r="G5" s="34" t="s">
        <v>174</v>
      </c>
      <c r="H5" s="34" t="s">
        <v>175</v>
      </c>
      <c r="I5" s="34" t="s">
        <v>133</v>
      </c>
      <c r="J5" s="47" t="s">
        <v>176</v>
      </c>
      <c r="K5" s="47" t="s">
        <v>177</v>
      </c>
      <c r="L5" s="47" t="s">
        <v>178</v>
      </c>
      <c r="M5" s="48" t="s">
        <v>179</v>
      </c>
      <c r="N5" s="34" t="s">
        <v>180</v>
      </c>
      <c r="O5" s="34" t="s">
        <v>181</v>
      </c>
      <c r="P5" s="34" t="s">
        <v>182</v>
      </c>
      <c r="Q5" s="34" t="s">
        <v>183</v>
      </c>
      <c r="R5" s="111" t="s">
        <v>184</v>
      </c>
      <c r="S5" s="29"/>
      <c r="T5" s="32"/>
      <c r="U5" s="110"/>
      <c r="V5" s="32"/>
      <c r="W5" s="50"/>
      <c r="X5" s="50"/>
    </row>
    <row r="6" ht="30.75" customHeight="1" spans="1:24">
      <c r="A6" s="28"/>
      <c r="B6" s="104"/>
      <c r="C6" s="105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10"/>
      <c r="V6" s="32"/>
      <c r="W6" s="45"/>
      <c r="X6" s="45"/>
    </row>
    <row r="7" ht="30.75" customHeight="1" spans="1:24">
      <c r="A7" s="28"/>
      <c r="B7" s="104">
        <v>301001</v>
      </c>
      <c r="C7" s="107" t="s">
        <v>111</v>
      </c>
      <c r="D7" s="32">
        <f>D8+D9+D10+D11+D12</f>
        <v>69377903.14</v>
      </c>
      <c r="E7" s="32">
        <f>E8+E9+E10+E11+E12</f>
        <v>17947903.14</v>
      </c>
      <c r="F7" s="87">
        <v>16278979.14</v>
      </c>
      <c r="G7" s="87">
        <v>1604784</v>
      </c>
      <c r="H7" s="87">
        <v>64140</v>
      </c>
      <c r="I7" s="32">
        <v>51430000</v>
      </c>
      <c r="J7" s="32">
        <v>1830000</v>
      </c>
      <c r="K7" s="32"/>
      <c r="L7" s="32"/>
      <c r="M7" s="32">
        <v>47600000</v>
      </c>
      <c r="N7" s="32"/>
      <c r="O7" s="32"/>
      <c r="P7" s="32"/>
      <c r="Q7" s="32"/>
      <c r="R7" s="32">
        <v>2000000</v>
      </c>
      <c r="S7" s="32"/>
      <c r="T7" s="32"/>
      <c r="U7" s="32"/>
      <c r="V7" s="32"/>
      <c r="W7" s="45"/>
      <c r="X7" s="45"/>
    </row>
    <row r="8" s="23" customFormat="1" ht="27" customHeight="1" spans="1:22">
      <c r="A8" s="79">
        <v>2130101</v>
      </c>
      <c r="B8" s="80" t="s">
        <v>185</v>
      </c>
      <c r="C8" s="35" t="s">
        <v>125</v>
      </c>
      <c r="D8" s="35">
        <v>18447903.14</v>
      </c>
      <c r="E8" s="87">
        <v>17947903.14</v>
      </c>
      <c r="F8" s="87">
        <v>16278979.14</v>
      </c>
      <c r="G8" s="87">
        <v>1604784</v>
      </c>
      <c r="H8" s="87">
        <v>64140</v>
      </c>
      <c r="I8" s="87">
        <v>500000</v>
      </c>
      <c r="J8" s="87">
        <v>500000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</row>
    <row r="9" ht="32.25" customHeight="1" spans="1:24">
      <c r="A9" s="39" t="s">
        <v>186</v>
      </c>
      <c r="B9" s="80" t="s">
        <v>110</v>
      </c>
      <c r="C9" s="35" t="s">
        <v>123</v>
      </c>
      <c r="D9" s="108">
        <v>42300000</v>
      </c>
      <c r="E9" s="41"/>
      <c r="F9" s="41"/>
      <c r="G9" s="41"/>
      <c r="H9" s="41"/>
      <c r="I9" s="41">
        <v>42300000</v>
      </c>
      <c r="J9" s="41">
        <v>1200000</v>
      </c>
      <c r="K9" s="41"/>
      <c r="L9" s="41"/>
      <c r="M9" s="41">
        <v>39100000</v>
      </c>
      <c r="N9" s="41"/>
      <c r="O9" s="41"/>
      <c r="P9" s="41"/>
      <c r="Q9" s="41"/>
      <c r="R9" s="41">
        <v>2000000</v>
      </c>
      <c r="S9" s="56"/>
      <c r="T9" s="56"/>
      <c r="U9" s="57"/>
      <c r="V9" s="56"/>
      <c r="W9" s="45"/>
      <c r="X9" s="45"/>
    </row>
    <row r="10" ht="32.25" customHeight="1" spans="1:24">
      <c r="A10" s="39" t="s">
        <v>187</v>
      </c>
      <c r="B10" s="80" t="s">
        <v>188</v>
      </c>
      <c r="C10" s="35" t="s">
        <v>124</v>
      </c>
      <c r="D10" s="35">
        <v>40000</v>
      </c>
      <c r="E10" s="41"/>
      <c r="F10" s="41"/>
      <c r="G10" s="41"/>
      <c r="H10" s="41"/>
      <c r="I10" s="41">
        <v>40000</v>
      </c>
      <c r="J10" s="41">
        <v>40000</v>
      </c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 t="s">
        <v>189</v>
      </c>
      <c r="B11" s="80" t="s">
        <v>110</v>
      </c>
      <c r="C11" s="35" t="s">
        <v>121</v>
      </c>
      <c r="D11" s="35">
        <v>90000</v>
      </c>
      <c r="E11" s="41"/>
      <c r="F11" s="41"/>
      <c r="G11" s="41"/>
      <c r="H11" s="41"/>
      <c r="I11" s="41">
        <v>90000</v>
      </c>
      <c r="J11" s="41">
        <v>90000</v>
      </c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 t="s">
        <v>190</v>
      </c>
      <c r="B12" s="80" t="s">
        <v>188</v>
      </c>
      <c r="C12" s="35" t="s">
        <v>120</v>
      </c>
      <c r="D12" s="35">
        <v>8500000</v>
      </c>
      <c r="E12" s="41"/>
      <c r="F12" s="41"/>
      <c r="G12" s="41"/>
      <c r="H12" s="41"/>
      <c r="I12" s="41">
        <v>8500000</v>
      </c>
      <c r="J12" s="41"/>
      <c r="K12" s="41"/>
      <c r="L12" s="41"/>
      <c r="M12" s="41">
        <v>8500000</v>
      </c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18.95" customHeight="1" spans="1:24">
      <c r="A13" s="42"/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58"/>
      <c r="V13" s="45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51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B1" workbookViewId="0">
      <selection activeCell="E24" sqref="E24"/>
    </sheetView>
  </sheetViews>
  <sheetFormatPr defaultColWidth="9.16666666666667" defaultRowHeight="11.25" outlineLevelRow="7"/>
  <cols>
    <col min="1" max="2" width="11.5" style="24" customWidth="1"/>
    <col min="3" max="3" width="20.5" style="24" customWidth="1"/>
    <col min="4" max="4" width="15.5" style="24" customWidth="1"/>
    <col min="5" max="5" width="17.1666666666667" style="24" customWidth="1"/>
    <col min="6" max="6" width="16.1666666666667" style="24" customWidth="1"/>
    <col min="7" max="7" width="18.8333333333333" style="24" customWidth="1"/>
    <col min="8" max="8" width="7.5" style="24" hidden="1" customWidth="1"/>
    <col min="9" max="10" width="10.1666666666667" style="24" hidden="1" customWidth="1"/>
    <col min="11" max="11" width="17.3333333333333" style="24" customWidth="1"/>
    <col min="12" max="12" width="15.5" style="24" customWidth="1"/>
    <col min="13" max="13" width="13.1666666666667" style="24" customWidth="1"/>
    <col min="14" max="14" width="12.6666666666667" style="24" customWidth="1"/>
    <col min="15" max="15" width="10.1666666666667" style="24" hidden="1" customWidth="1"/>
    <col min="16" max="16" width="13" style="24" customWidth="1"/>
    <col min="17" max="17" width="15.5" style="24" hidden="1" customWidth="1"/>
    <col min="18" max="18" width="10.1666666666667" style="24" hidden="1" customWidth="1"/>
    <col min="19" max="19" width="14.8333333333333" style="24" customWidth="1"/>
    <col min="20" max="20" width="12.8333333333333" style="24" customWidth="1"/>
    <col min="21" max="21" width="13.6666666666667" style="24" customWidth="1"/>
    <col min="22" max="22" width="10.1666666666667" style="24" customWidth="1"/>
    <col min="23" max="23" width="11" style="24" customWidth="1"/>
    <col min="24" max="16384" width="9.16666666666667" style="24"/>
  </cols>
  <sheetData>
    <row r="1" s="88" customFormat="1" ht="23.1" customHeight="1" spans="1:23">
      <c r="A1" s="91"/>
      <c r="B1" s="91"/>
      <c r="C1" s="91"/>
      <c r="D1" s="91"/>
      <c r="E1" s="91"/>
      <c r="F1" s="91"/>
      <c r="G1" s="91"/>
      <c r="H1" s="91"/>
      <c r="I1" s="91"/>
      <c r="J1" s="91"/>
      <c r="K1" s="45"/>
      <c r="L1" s="91"/>
      <c r="M1" s="91"/>
      <c r="N1" s="91"/>
      <c r="O1" s="91"/>
      <c r="P1" s="91"/>
      <c r="Q1" s="91"/>
      <c r="R1" s="91"/>
      <c r="S1" s="91"/>
      <c r="T1" s="71" t="s">
        <v>191</v>
      </c>
      <c r="U1" s="71"/>
      <c r="V1" s="71"/>
      <c r="W1" s="71"/>
    </row>
    <row r="2" s="88" customFormat="1" ht="23.1" customHeight="1" spans="1:23">
      <c r="A2" s="26" t="s">
        <v>192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88" customFormat="1" ht="44.25" customHeight="1" spans="1:23">
      <c r="A3" s="45"/>
      <c r="B3" s="45"/>
      <c r="C3" s="45"/>
      <c r="D3" s="60"/>
      <c r="E3" s="60"/>
      <c r="F3" s="60"/>
      <c r="G3" s="60"/>
      <c r="H3" s="60"/>
      <c r="I3" s="60"/>
      <c r="J3" s="60"/>
      <c r="K3" s="45"/>
      <c r="L3" s="96"/>
      <c r="M3" s="96"/>
      <c r="N3" s="25"/>
      <c r="O3" s="60"/>
      <c r="P3" s="97"/>
      <c r="Q3" s="60"/>
      <c r="R3" s="60"/>
      <c r="S3" s="96"/>
      <c r="U3" s="99"/>
      <c r="V3" s="99"/>
      <c r="W3" s="99" t="s">
        <v>114</v>
      </c>
    </row>
    <row r="4" s="88" customFormat="1" ht="23.1" customHeight="1" spans="1:23">
      <c r="A4" s="32" t="s">
        <v>115</v>
      </c>
      <c r="B4" s="32" t="s">
        <v>94</v>
      </c>
      <c r="C4" s="64" t="s">
        <v>116</v>
      </c>
      <c r="D4" s="29" t="s">
        <v>117</v>
      </c>
      <c r="E4" s="64" t="s">
        <v>193</v>
      </c>
      <c r="F4" s="64"/>
      <c r="G4" s="64"/>
      <c r="H4" s="64"/>
      <c r="I4" s="64"/>
      <c r="J4" s="64"/>
      <c r="K4" s="64" t="s">
        <v>194</v>
      </c>
      <c r="L4" s="64"/>
      <c r="M4" s="64"/>
      <c r="N4" s="64"/>
      <c r="O4" s="64"/>
      <c r="P4" s="64"/>
      <c r="Q4" s="64"/>
      <c r="R4" s="100"/>
      <c r="S4" s="100" t="s">
        <v>195</v>
      </c>
      <c r="T4" s="64" t="s">
        <v>196</v>
      </c>
      <c r="U4" s="64"/>
      <c r="V4" s="64"/>
      <c r="W4" s="64"/>
    </row>
    <row r="5" s="88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0"/>
      <c r="S5" s="100"/>
      <c r="T5" s="64"/>
      <c r="U5" s="64"/>
      <c r="V5" s="64"/>
      <c r="W5" s="64"/>
    </row>
    <row r="6" s="88" customFormat="1" ht="50.25" customHeight="1" spans="1:23">
      <c r="A6" s="32"/>
      <c r="B6" s="32"/>
      <c r="C6" s="64"/>
      <c r="D6" s="32"/>
      <c r="E6" s="53" t="s">
        <v>133</v>
      </c>
      <c r="F6" s="53" t="s">
        <v>197</v>
      </c>
      <c r="G6" s="53" t="s">
        <v>198</v>
      </c>
      <c r="H6" s="53" t="s">
        <v>199</v>
      </c>
      <c r="I6" s="53" t="s">
        <v>200</v>
      </c>
      <c r="J6" s="53" t="s">
        <v>201</v>
      </c>
      <c r="K6" s="98" t="s">
        <v>133</v>
      </c>
      <c r="L6" s="98" t="s">
        <v>202</v>
      </c>
      <c r="M6" s="98" t="s">
        <v>203</v>
      </c>
      <c r="N6" s="53" t="s">
        <v>204</v>
      </c>
      <c r="O6" s="53" t="s">
        <v>205</v>
      </c>
      <c r="P6" s="53" t="s">
        <v>206</v>
      </c>
      <c r="Q6" s="53" t="s">
        <v>207</v>
      </c>
      <c r="R6" s="101" t="s">
        <v>208</v>
      </c>
      <c r="S6" s="64"/>
      <c r="T6" s="54" t="s">
        <v>133</v>
      </c>
      <c r="U6" s="54" t="s">
        <v>209</v>
      </c>
      <c r="V6" s="54" t="s">
        <v>210</v>
      </c>
      <c r="W6" s="102" t="s">
        <v>196</v>
      </c>
    </row>
    <row r="7" s="89" customFormat="1" ht="50.25" customHeight="1" spans="1:23">
      <c r="A7" s="32"/>
      <c r="B7" s="32">
        <v>301001</v>
      </c>
      <c r="C7" s="64" t="s">
        <v>111</v>
      </c>
      <c r="D7" s="92">
        <v>16278979.14</v>
      </c>
      <c r="E7" s="92">
        <f>F7+G7</f>
        <v>10955124</v>
      </c>
      <c r="F7" s="92">
        <v>6660972</v>
      </c>
      <c r="G7" s="92">
        <v>4294152</v>
      </c>
      <c r="H7" s="92"/>
      <c r="I7" s="92"/>
      <c r="J7" s="92"/>
      <c r="K7" s="92">
        <f>L7+M7+N7+P7</f>
        <v>3998620.26</v>
      </c>
      <c r="L7" s="92">
        <v>2191024.8</v>
      </c>
      <c r="M7" s="92">
        <v>876409.92</v>
      </c>
      <c r="N7" s="92">
        <v>821634.3</v>
      </c>
      <c r="O7" s="92"/>
      <c r="P7" s="92">
        <v>109551.24</v>
      </c>
      <c r="Q7" s="92"/>
      <c r="R7" s="92"/>
      <c r="S7" s="92">
        <v>1314614.88</v>
      </c>
      <c r="T7" s="92">
        <v>10620</v>
      </c>
      <c r="U7" s="54">
        <v>10620</v>
      </c>
      <c r="V7" s="54"/>
      <c r="W7" s="64"/>
    </row>
    <row r="8" s="90" customFormat="1" ht="24" customHeight="1" spans="1:23">
      <c r="A8" s="93">
        <v>2130101</v>
      </c>
      <c r="B8" s="94" t="s">
        <v>185</v>
      </c>
      <c r="C8" s="95" t="s">
        <v>125</v>
      </c>
      <c r="D8" s="92">
        <v>16278979.14</v>
      </c>
      <c r="E8" s="92">
        <f>F8+G8</f>
        <v>10955124</v>
      </c>
      <c r="F8" s="92">
        <v>6660972</v>
      </c>
      <c r="G8" s="92">
        <v>4294152</v>
      </c>
      <c r="H8" s="92"/>
      <c r="I8" s="92"/>
      <c r="J8" s="92"/>
      <c r="K8" s="92">
        <f>L8+M8+N8+P8</f>
        <v>3998620.26</v>
      </c>
      <c r="L8" s="92">
        <v>2191024.8</v>
      </c>
      <c r="M8" s="92">
        <v>876409.92</v>
      </c>
      <c r="N8" s="92">
        <v>821634.3</v>
      </c>
      <c r="O8" s="92"/>
      <c r="P8" s="92">
        <v>109551.24</v>
      </c>
      <c r="Q8" s="92"/>
      <c r="R8" s="92"/>
      <c r="S8" s="92">
        <v>1314614.88</v>
      </c>
      <c r="T8" s="92">
        <v>10620</v>
      </c>
      <c r="U8" s="92">
        <v>10620</v>
      </c>
      <c r="V8" s="92"/>
      <c r="W8" s="78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1"/>
  <sheetViews>
    <sheetView showGridLines="0" workbookViewId="0">
      <selection activeCell="E23" sqref="E23"/>
    </sheetView>
  </sheetViews>
  <sheetFormatPr defaultColWidth="9.16666666666667" defaultRowHeight="11.25"/>
  <cols>
    <col min="1" max="2" width="9" customWidth="1"/>
    <col min="3" max="3" width="22" customWidth="1"/>
    <col min="4" max="4" width="16" customWidth="1"/>
    <col min="5" max="5" width="13" customWidth="1"/>
    <col min="6" max="6" width="11.3333333333333" customWidth="1"/>
    <col min="7" max="7" width="12.8333333333333" customWidth="1"/>
    <col min="8" max="8" width="14.1666666666667" customWidth="1"/>
    <col min="9" max="9" width="11.3333333333333" customWidth="1"/>
    <col min="10" max="10" width="9.16666666666667" hidden="1" customWidth="1"/>
    <col min="11" max="11" width="15.8333333333333" customWidth="1"/>
    <col min="12" max="12" width="11.5" customWidth="1"/>
    <col min="13" max="13" width="8" customWidth="1"/>
    <col min="14" max="14" width="11.6666666666667" customWidth="1"/>
    <col min="15" max="16" width="9.16666666666667" hidden="1" customWidth="1"/>
    <col min="17" max="17" width="12.6666666666667" customWidth="1"/>
    <col min="18" max="18" width="12.8333333333333" customWidth="1"/>
    <col min="19" max="19" width="8.83333333333333" customWidth="1"/>
    <col min="20" max="20" width="12.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68"/>
      <c r="S1" s="68"/>
      <c r="T1" s="68"/>
      <c r="U1" s="85" t="s">
        <v>211</v>
      </c>
      <c r="V1" s="85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</row>
    <row r="2" ht="23.1" customHeight="1" spans="1:244">
      <c r="A2" s="26" t="s">
        <v>212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68"/>
      <c r="S3" s="68"/>
      <c r="T3" s="68"/>
      <c r="U3" s="86" t="s">
        <v>93</v>
      </c>
      <c r="V3" s="86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</row>
    <row r="4" ht="23.1" customHeight="1" spans="1:244">
      <c r="A4" s="32" t="s">
        <v>115</v>
      </c>
      <c r="B4" s="63" t="s">
        <v>94</v>
      </c>
      <c r="C4" s="77" t="s">
        <v>116</v>
      </c>
      <c r="D4" s="63" t="s">
        <v>117</v>
      </c>
      <c r="E4" s="66" t="s">
        <v>213</v>
      </c>
      <c r="F4" s="66" t="s">
        <v>214</v>
      </c>
      <c r="G4" s="66" t="s">
        <v>215</v>
      </c>
      <c r="H4" s="66" t="s">
        <v>216</v>
      </c>
      <c r="I4" s="66" t="s">
        <v>217</v>
      </c>
      <c r="J4" s="74" t="s">
        <v>218</v>
      </c>
      <c r="K4" s="74" t="s">
        <v>219</v>
      </c>
      <c r="L4" s="74" t="s">
        <v>220</v>
      </c>
      <c r="M4" s="74" t="s">
        <v>221</v>
      </c>
      <c r="N4" s="74" t="s">
        <v>222</v>
      </c>
      <c r="O4" s="74" t="s">
        <v>223</v>
      </c>
      <c r="P4" s="82" t="s">
        <v>224</v>
      </c>
      <c r="Q4" s="74" t="s">
        <v>225</v>
      </c>
      <c r="R4" s="32" t="s">
        <v>226</v>
      </c>
      <c r="S4" s="28" t="s">
        <v>227</v>
      </c>
      <c r="T4" s="32" t="s">
        <v>228</v>
      </c>
      <c r="U4" s="32" t="s">
        <v>229</v>
      </c>
      <c r="V4" s="32" t="s">
        <v>230</v>
      </c>
      <c r="W4" s="70"/>
      <c r="X4" s="70"/>
      <c r="Y4" s="70"/>
      <c r="Z4" s="70"/>
      <c r="AA4" s="70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</row>
    <row r="5" ht="19.5" customHeight="1" spans="1:244">
      <c r="A5" s="32"/>
      <c r="B5" s="63"/>
      <c r="C5" s="77"/>
      <c r="D5" s="63"/>
      <c r="E5" s="66"/>
      <c r="F5" s="66"/>
      <c r="G5" s="66"/>
      <c r="H5" s="66"/>
      <c r="I5" s="66"/>
      <c r="J5" s="74"/>
      <c r="K5" s="74"/>
      <c r="L5" s="74"/>
      <c r="M5" s="74"/>
      <c r="N5" s="74"/>
      <c r="O5" s="74"/>
      <c r="P5" s="83"/>
      <c r="Q5" s="74"/>
      <c r="R5" s="32"/>
      <c r="S5" s="28"/>
      <c r="T5" s="32"/>
      <c r="U5" s="32"/>
      <c r="V5" s="32"/>
      <c r="W5" s="70"/>
      <c r="X5" s="70"/>
      <c r="Y5" s="70"/>
      <c r="Z5" s="70"/>
      <c r="AA5" s="70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</row>
    <row r="6" ht="39.75" customHeight="1" spans="1:244">
      <c r="A6" s="32"/>
      <c r="B6" s="63"/>
      <c r="C6" s="77"/>
      <c r="D6" s="63"/>
      <c r="E6" s="66"/>
      <c r="F6" s="66"/>
      <c r="G6" s="66"/>
      <c r="H6" s="66"/>
      <c r="I6" s="66"/>
      <c r="J6" s="74"/>
      <c r="K6" s="74"/>
      <c r="L6" s="74"/>
      <c r="M6" s="74"/>
      <c r="N6" s="74"/>
      <c r="O6" s="74"/>
      <c r="P6" s="84"/>
      <c r="Q6" s="74"/>
      <c r="R6" s="32"/>
      <c r="S6" s="28"/>
      <c r="T6" s="32"/>
      <c r="U6" s="32"/>
      <c r="V6" s="32"/>
      <c r="W6" s="70"/>
      <c r="X6" s="70"/>
      <c r="Y6" s="70"/>
      <c r="Z6" s="70"/>
      <c r="AA6" s="70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</row>
    <row r="7" ht="39.75" customHeight="1" spans="1:244">
      <c r="A7" s="32"/>
      <c r="B7" s="63">
        <v>301001</v>
      </c>
      <c r="C7" s="77" t="s">
        <v>111</v>
      </c>
      <c r="D7" s="78">
        <v>1604784</v>
      </c>
      <c r="E7" s="78">
        <v>134400</v>
      </c>
      <c r="F7" s="78">
        <v>57600</v>
      </c>
      <c r="G7" s="78">
        <v>19200</v>
      </c>
      <c r="H7" s="78">
        <v>38400</v>
      </c>
      <c r="I7" s="78">
        <v>57600</v>
      </c>
      <c r="J7" s="78"/>
      <c r="K7" s="78">
        <v>288000</v>
      </c>
      <c r="L7" s="78">
        <v>19200</v>
      </c>
      <c r="M7" s="78"/>
      <c r="N7" s="78">
        <v>96000</v>
      </c>
      <c r="O7" s="78"/>
      <c r="P7" s="78"/>
      <c r="Q7" s="78">
        <v>211200</v>
      </c>
      <c r="R7" s="78">
        <v>58204</v>
      </c>
      <c r="S7" s="78"/>
      <c r="T7" s="78">
        <v>30000</v>
      </c>
      <c r="U7" s="87">
        <v>292200</v>
      </c>
      <c r="V7" s="78">
        <v>302780</v>
      </c>
      <c r="W7" s="70"/>
      <c r="X7" s="70"/>
      <c r="Y7" s="70"/>
      <c r="Z7" s="70"/>
      <c r="AA7" s="70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</row>
    <row r="8" s="23" customFormat="1" ht="25.5" customHeight="1" spans="1:22">
      <c r="A8" s="79">
        <v>2130101</v>
      </c>
      <c r="B8" s="80" t="s">
        <v>185</v>
      </c>
      <c r="C8" s="81" t="s">
        <v>125</v>
      </c>
      <c r="D8" s="78">
        <v>1604784</v>
      </c>
      <c r="E8" s="78">
        <v>134400</v>
      </c>
      <c r="F8" s="78">
        <v>57600</v>
      </c>
      <c r="G8" s="78">
        <v>19200</v>
      </c>
      <c r="H8" s="78">
        <v>38400</v>
      </c>
      <c r="I8" s="78">
        <v>57600</v>
      </c>
      <c r="J8" s="78"/>
      <c r="K8" s="78">
        <v>288000</v>
      </c>
      <c r="L8" s="78">
        <v>19200</v>
      </c>
      <c r="M8" s="78"/>
      <c r="N8" s="78">
        <v>96000</v>
      </c>
      <c r="O8" s="78"/>
      <c r="P8" s="78"/>
      <c r="Q8" s="78">
        <v>211200</v>
      </c>
      <c r="R8" s="78">
        <v>58204</v>
      </c>
      <c r="S8" s="78"/>
      <c r="T8" s="78">
        <v>30000</v>
      </c>
      <c r="U8" s="87">
        <v>292200</v>
      </c>
      <c r="V8" s="78">
        <v>302780</v>
      </c>
    </row>
    <row r="9" ht="23.1" customHeight="1" spans="1:24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9"/>
      <c r="N9" s="69"/>
      <c r="O9" s="69"/>
      <c r="P9" s="69"/>
      <c r="Q9" s="69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</row>
    <row r="10" ht="23.1" customHeight="1" spans="1:244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9"/>
      <c r="M10" s="69"/>
      <c r="N10" s="69"/>
      <c r="O10" s="69"/>
      <c r="P10" s="69"/>
      <c r="Q10" s="69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</row>
    <row r="11" ht="23.1" customHeight="1" spans="1:24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2"/>
  <sheetViews>
    <sheetView showGridLines="0" workbookViewId="0">
      <selection activeCell="A9" sqref="$A9:$XFD14"/>
    </sheetView>
  </sheetViews>
  <sheetFormatPr defaultColWidth="9.16666666666667" defaultRowHeight="11.25"/>
  <cols>
    <col min="1" max="2" width="10" customWidth="1"/>
    <col min="3" max="3" width="19.1666666666667" customWidth="1"/>
    <col min="4" max="4" width="14.6666666666667" customWidth="1"/>
    <col min="5" max="6" width="11.6666666666667" hidden="1" customWidth="1"/>
    <col min="7" max="8" width="11.6666666666667" customWidth="1"/>
    <col min="9" max="9" width="17" customWidth="1"/>
    <col min="10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0"/>
      <c r="L1" s="59"/>
      <c r="M1" s="59"/>
      <c r="N1" s="59"/>
      <c r="O1" s="71" t="s">
        <v>231</v>
      </c>
      <c r="P1" s="72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</row>
    <row r="2" ht="23.1" customHeight="1" spans="1:248">
      <c r="A2" s="26" t="s">
        <v>232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0"/>
      <c r="L3" s="61"/>
      <c r="M3" s="61"/>
      <c r="N3" s="61"/>
      <c r="O3" s="25"/>
      <c r="P3" s="73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</row>
    <row r="4" ht="23.1" customHeight="1" spans="1:248">
      <c r="A4" s="63" t="s">
        <v>115</v>
      </c>
      <c r="B4" s="63" t="s">
        <v>94</v>
      </c>
      <c r="C4" s="64" t="s">
        <v>116</v>
      </c>
      <c r="D4" s="65" t="s">
        <v>117</v>
      </c>
      <c r="E4" s="66" t="s">
        <v>233</v>
      </c>
      <c r="F4" s="66" t="s">
        <v>234</v>
      </c>
      <c r="G4" s="66" t="s">
        <v>235</v>
      </c>
      <c r="H4" s="66" t="s">
        <v>236</v>
      </c>
      <c r="I4" s="66" t="s">
        <v>237</v>
      </c>
      <c r="J4" s="66" t="s">
        <v>238</v>
      </c>
      <c r="K4" s="74" t="s">
        <v>239</v>
      </c>
      <c r="L4" s="74" t="s">
        <v>240</v>
      </c>
      <c r="M4" s="74" t="s">
        <v>241</v>
      </c>
      <c r="N4" s="74" t="s">
        <v>242</v>
      </c>
      <c r="O4" s="74" t="s">
        <v>243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4"/>
      <c r="L5" s="74"/>
      <c r="M5" s="74"/>
      <c r="N5" s="74"/>
      <c r="O5" s="74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4"/>
      <c r="L6" s="74"/>
      <c r="M6" s="74"/>
      <c r="N6" s="74"/>
      <c r="O6" s="74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</row>
    <row r="7" ht="39.75" customHeight="1" spans="1:248">
      <c r="A7" s="63"/>
      <c r="B7" s="63">
        <v>301001</v>
      </c>
      <c r="C7" s="64" t="s">
        <v>111</v>
      </c>
      <c r="D7" s="37">
        <v>64140</v>
      </c>
      <c r="E7" s="37"/>
      <c r="F7" s="37"/>
      <c r="G7" s="37"/>
      <c r="H7" s="37"/>
      <c r="I7" s="37">
        <v>64140</v>
      </c>
      <c r="J7" s="66"/>
      <c r="K7" s="74"/>
      <c r="L7" s="74"/>
      <c r="M7" s="74"/>
      <c r="N7" s="74"/>
      <c r="O7" s="74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</row>
    <row r="8" s="23" customFormat="1" ht="23.1" customHeight="1" spans="1:248">
      <c r="A8" s="35">
        <v>2130101</v>
      </c>
      <c r="B8" s="36" t="s">
        <v>119</v>
      </c>
      <c r="C8" s="67" t="s">
        <v>125</v>
      </c>
      <c r="D8" s="37">
        <v>64140</v>
      </c>
      <c r="E8" s="37"/>
      <c r="F8" s="37"/>
      <c r="G8" s="37"/>
      <c r="H8" s="37"/>
      <c r="I8" s="37">
        <v>64140</v>
      </c>
      <c r="J8" s="37"/>
      <c r="K8" s="37"/>
      <c r="L8" s="75"/>
      <c r="M8" s="37"/>
      <c r="N8" s="37"/>
      <c r="O8" s="37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</row>
    <row r="9" ht="23.1" customHeight="1" spans="1:248">
      <c r="A9" s="68"/>
      <c r="B9" s="68"/>
      <c r="C9" s="68"/>
      <c r="D9" s="68"/>
      <c r="E9" s="68"/>
      <c r="F9" s="69"/>
      <c r="G9" s="69"/>
      <c r="H9" s="69"/>
      <c r="I9" s="68"/>
      <c r="J9" s="68"/>
      <c r="K9" s="70"/>
      <c r="L9" s="68"/>
      <c r="M9" s="68"/>
      <c r="N9" s="69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</row>
    <row r="10" ht="23.1" customHeight="1" spans="1:24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70"/>
      <c r="L10" s="68"/>
      <c r="M10" s="68"/>
      <c r="N10" s="69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</row>
    <row r="11" ht="23.1" customHeight="1" spans="1:248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70"/>
      <c r="L11" s="68"/>
      <c r="M11" s="68"/>
      <c r="N11" s="69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</row>
    <row r="12" ht="23.1" customHeight="1" spans="1:248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部门预算收支总表</vt:lpstr>
      <vt:lpstr>部门收入总体情况表</vt:lpstr>
      <vt:lpstr>部门支出总体情况表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2019-03-17T10:07:00Z</cp:lastPrinted>
  <dcterms:modified xsi:type="dcterms:W3CDTF">2019-04-23T02:07:19Z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