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<sst xmlns="http://schemas.openxmlformats.org/spreadsheetml/2006/main" count="27">
  <si>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医疗收入费用明细表</t>
  </si>
  <si>
    <t>会医02附表01</t>
  </si>
  <si>
    <t>编制单位: 汨罗市中医院</t>
  </si>
  <si>
    <t>单位：元</t>
  </si>
  <si>
    <t>项目</t>
  </si>
  <si>
    <t>合计</t>
  </si>
  <si>
    <t>医疗业务成本</t>
  </si>
  <si>
    <t>管理费用</t>
  </si>
  <si>
    <t>本月数</t>
  </si>
  <si>
    <t>累计数</t>
  </si>
  <si>
    <t>人员经费</t>
  </si>
  <si>
    <t>基本工资</t>
  </si>
  <si>
    <t>奖金</t>
  </si>
  <si>
    <t>社会保障缴费</t>
  </si>
  <si>
    <t>离退休人员经费</t>
  </si>
  <si>
    <t>其他人员支出</t>
  </si>
  <si>
    <t>卫生材料费</t>
  </si>
  <si>
    <t>卫生材料</t>
  </si>
  <si>
    <t>其他材料</t>
  </si>
  <si>
    <t>低值易耗品</t>
  </si>
  <si>
    <t>药品费</t>
  </si>
  <si>
    <t>西药</t>
  </si>
  <si>
    <t>中成药</t>
  </si>
  <si>
    <t>中草药</t>
  </si>
  <si>
    <t>固定资产折旧费</t>
  </si>
  <si>
    <t>计提医疗风险基金</t>
  </si>
  <si>
    <t>其他费用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</si>
</sst>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6" fillId="31" borderId="5" applyNumberFormat="0" applyAlignment="0" applyProtection="0">
      <alignment vertical="center"/>
    </xf>
    <xf numFmtId="0" fontId="21" fillId="33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/>
    <xf numFmtId="1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3" fontId="0" fillId="0" borderId="2" xfId="8" applyBorder="1" applyAlignment="1">
      <alignment horizontal="center" vertical="center"/>
    </xf>
    <xf numFmtId="43" fontId="0" fillId="0" borderId="2" xfId="8" applyBorder="1">
      <alignment vertical="center"/>
    </xf>
    <xf numFmtId="0" fontId="0" fillId="0" borderId="2" xfId="0" applyBorder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C42" sqref="C42"/>
    </sheetView>
  </sheetViews>
  <sheetFormatPr defaultColWidth="9" defaultRowHeight="13.5" outlineLevelCol="6"/>
  <cols>
    <col min="1" max="1" width="22.875" customWidth="1"/>
    <col min="2" max="2" width="17.25" customWidth="1"/>
    <col min="3" max="3" width="17.125"/>
    <col min="4" max="4" width="18.375" customWidth="1"/>
    <col min="5" max="7" width="17.125"/>
    <col min="8" max="10" width="12.625"/>
    <col min="11" max="11" width="10.375"/>
    <col min="12" max="12" width="12.625"/>
  </cols>
  <sheetData>
    <row r="1" ht="25.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2"/>
      <c r="F2" s="2"/>
    </row>
    <row r="3" ht="21" customHeight="1" spans="1:6">
      <c r="A3" s="3" t="s">
        <v>2</v>
      </c>
      <c r="B3" s="4"/>
      <c r="C3" s="5">
        <v>43434</v>
      </c>
      <c r="D3" s="6"/>
      <c r="E3" s="6"/>
      <c r="F3" s="6" t="s">
        <v>3</v>
      </c>
    </row>
    <row r="4" spans="1:7">
      <c r="A4" s="7" t="s">
        <v>4</v>
      </c>
      <c r="B4" s="8" t="s">
        <v>5</v>
      </c>
      <c r="C4" s="8"/>
      <c r="D4" s="9" t="s">
        <v>6</v>
      </c>
      <c r="E4" s="9"/>
      <c r="F4" s="9" t="s">
        <v>7</v>
      </c>
      <c r="G4" s="9"/>
    </row>
    <row r="5" spans="1:7">
      <c r="A5" s="10"/>
      <c r="B5" s="11" t="s">
        <v>8</v>
      </c>
      <c r="C5" s="11" t="s">
        <v>9</v>
      </c>
      <c r="D5" s="11" t="s">
        <v>8</v>
      </c>
      <c r="E5" s="11" t="s">
        <v>9</v>
      </c>
      <c r="F5" s="11" t="s">
        <v>8</v>
      </c>
      <c r="G5" s="11" t="s">
        <v>9</v>
      </c>
    </row>
    <row r="6" spans="1:7">
      <c r="A6" s="12" t="s">
        <v>10</v>
      </c>
      <c r="B6" s="13">
        <f t="shared" ref="B6:B23" si="0">D6+F6</f>
        <v>1485200.72</v>
      </c>
      <c r="C6" s="13">
        <f t="shared" ref="C6:C23" si="1">E6+G6</f>
        <v>23782446.01</v>
      </c>
      <c r="D6" s="14">
        <v>2236759.3</v>
      </c>
      <c r="E6" s="14">
        <v>25264871.1</v>
      </c>
      <c r="F6" s="14">
        <f>-751558.58+F34</f>
        <v>-751558.58</v>
      </c>
      <c r="G6" s="14">
        <v>-1482425.09</v>
      </c>
    </row>
    <row r="7" spans="1:7">
      <c r="A7" s="15" t="s">
        <v>11</v>
      </c>
      <c r="B7" s="13">
        <f t="shared" si="0"/>
        <v>896706.9</v>
      </c>
      <c r="C7" s="13">
        <f t="shared" si="1"/>
        <v>10449279.29</v>
      </c>
      <c r="D7" s="14">
        <v>794284.3</v>
      </c>
      <c r="E7" s="14">
        <v>8646612.09</v>
      </c>
      <c r="F7" s="14">
        <v>102422.6</v>
      </c>
      <c r="G7" s="14">
        <v>1802667.2</v>
      </c>
    </row>
    <row r="8" spans="1:7">
      <c r="A8" s="15" t="s">
        <v>12</v>
      </c>
      <c r="B8" s="13">
        <f t="shared" si="0"/>
        <v>1179132</v>
      </c>
      <c r="C8" s="13">
        <f t="shared" si="1"/>
        <v>13742070</v>
      </c>
      <c r="D8" s="14">
        <v>1001293</v>
      </c>
      <c r="E8" s="14">
        <v>11754454</v>
      </c>
      <c r="F8" s="14">
        <v>177839</v>
      </c>
      <c r="G8" s="14">
        <v>1987616</v>
      </c>
    </row>
    <row r="9" spans="1:7">
      <c r="A9" s="15" t="s">
        <v>13</v>
      </c>
      <c r="B9" s="13">
        <f t="shared" si="0"/>
        <v>503082</v>
      </c>
      <c r="C9" s="13">
        <f t="shared" si="1"/>
        <v>5208065.51</v>
      </c>
      <c r="D9" s="14">
        <v>441182</v>
      </c>
      <c r="E9" s="14">
        <v>4535535.51</v>
      </c>
      <c r="F9" s="14">
        <v>61900</v>
      </c>
      <c r="G9" s="14">
        <v>672530</v>
      </c>
    </row>
    <row r="10" spans="1:7">
      <c r="A10" s="15" t="s">
        <v>14</v>
      </c>
      <c r="B10" s="13">
        <f t="shared" si="0"/>
        <v>-1145298.18</v>
      </c>
      <c r="C10" s="13">
        <f t="shared" si="1"/>
        <v>-6670033.49</v>
      </c>
      <c r="D10" s="14"/>
      <c r="E10" s="14"/>
      <c r="F10" s="14">
        <v>-1145298.18</v>
      </c>
      <c r="G10" s="14">
        <v>-6670033.49</v>
      </c>
    </row>
    <row r="11" spans="1:7">
      <c r="A11" s="15" t="s">
        <v>15</v>
      </c>
      <c r="B11" s="13">
        <f t="shared" si="0"/>
        <v>51578</v>
      </c>
      <c r="C11" s="13">
        <f t="shared" si="1"/>
        <v>1026064.7</v>
      </c>
      <c r="D11" s="14">
        <v>0</v>
      </c>
      <c r="E11" s="14">
        <v>328269.5</v>
      </c>
      <c r="F11" s="14">
        <v>51578</v>
      </c>
      <c r="G11" s="14">
        <v>697795.2</v>
      </c>
    </row>
    <row r="12" spans="1:7">
      <c r="A12" s="11" t="s">
        <v>16</v>
      </c>
      <c r="B12" s="13">
        <f t="shared" si="0"/>
        <v>630684.44</v>
      </c>
      <c r="C12" s="13">
        <f t="shared" si="1"/>
        <v>7994472.66</v>
      </c>
      <c r="D12" s="14">
        <v>616803.18</v>
      </c>
      <c r="E12" s="14">
        <v>7795332.74</v>
      </c>
      <c r="F12" s="14">
        <v>13881.26</v>
      </c>
      <c r="G12" s="14">
        <v>199139.92</v>
      </c>
    </row>
    <row r="13" spans="1:7">
      <c r="A13" s="15" t="s">
        <v>17</v>
      </c>
      <c r="B13" s="13">
        <f t="shared" si="0"/>
        <v>544243.66</v>
      </c>
      <c r="C13" s="13">
        <f t="shared" si="1"/>
        <v>7520151.3</v>
      </c>
      <c r="D13" s="14">
        <v>544212.1</v>
      </c>
      <c r="E13" s="14">
        <v>7473552.95</v>
      </c>
      <c r="F13" s="14">
        <v>31.56</v>
      </c>
      <c r="G13" s="14">
        <v>46598.35</v>
      </c>
    </row>
    <row r="14" spans="1:7">
      <c r="A14" s="15" t="s">
        <v>18</v>
      </c>
      <c r="B14" s="13">
        <f t="shared" si="0"/>
        <v>85964.78</v>
      </c>
      <c r="C14" s="13">
        <f t="shared" si="1"/>
        <v>452043.36</v>
      </c>
      <c r="D14" s="14">
        <v>72115.08</v>
      </c>
      <c r="E14" s="14">
        <v>316199.79</v>
      </c>
      <c r="F14" s="14">
        <v>13849.7</v>
      </c>
      <c r="G14" s="14">
        <v>135843.57</v>
      </c>
    </row>
    <row r="15" spans="1:7">
      <c r="A15" s="15" t="s">
        <v>19</v>
      </c>
      <c r="B15" s="13">
        <f t="shared" si="0"/>
        <v>476</v>
      </c>
      <c r="C15" s="13">
        <f t="shared" si="1"/>
        <v>22278</v>
      </c>
      <c r="D15" s="14">
        <v>476</v>
      </c>
      <c r="E15" s="14">
        <v>5580</v>
      </c>
      <c r="F15" s="14">
        <v>0</v>
      </c>
      <c r="G15" s="14">
        <v>16698</v>
      </c>
    </row>
    <row r="16" spans="1:7">
      <c r="A16" s="11" t="s">
        <v>20</v>
      </c>
      <c r="B16" s="13">
        <f t="shared" si="0"/>
        <v>1579667.05</v>
      </c>
      <c r="C16" s="13">
        <f t="shared" si="1"/>
        <v>18091689.31</v>
      </c>
      <c r="D16" s="14">
        <v>1579667.05</v>
      </c>
      <c r="E16" s="14">
        <v>18091689.31</v>
      </c>
      <c r="F16" s="14"/>
      <c r="G16" s="14"/>
    </row>
    <row r="17" spans="1:7">
      <c r="A17" s="15" t="s">
        <v>21</v>
      </c>
      <c r="B17" s="13">
        <f t="shared" si="0"/>
        <v>1115174.7</v>
      </c>
      <c r="C17" s="13">
        <f t="shared" si="1"/>
        <v>12319417.61</v>
      </c>
      <c r="D17" s="14">
        <v>1115174.7</v>
      </c>
      <c r="E17" s="14">
        <v>12319417.61</v>
      </c>
      <c r="F17" s="14"/>
      <c r="G17" s="14"/>
    </row>
    <row r="18" spans="1:7">
      <c r="A18" s="15" t="s">
        <v>22</v>
      </c>
      <c r="B18" s="13">
        <f t="shared" si="0"/>
        <v>220555.59</v>
      </c>
      <c r="C18" s="13">
        <f t="shared" si="1"/>
        <v>3282919.3</v>
      </c>
      <c r="D18" s="14">
        <v>220555.59</v>
      </c>
      <c r="E18" s="14">
        <v>3282919.3</v>
      </c>
      <c r="F18" s="14"/>
      <c r="G18" s="14"/>
    </row>
    <row r="19" spans="1:7">
      <c r="A19" s="15" t="s">
        <v>23</v>
      </c>
      <c r="B19" s="13">
        <f t="shared" si="0"/>
        <v>243936.76</v>
      </c>
      <c r="C19" s="13">
        <f t="shared" si="1"/>
        <v>2489352.4</v>
      </c>
      <c r="D19" s="14">
        <v>243936.76</v>
      </c>
      <c r="E19" s="14">
        <v>2489352.4</v>
      </c>
      <c r="F19" s="14"/>
      <c r="G19" s="14"/>
    </row>
    <row r="20" spans="1:7">
      <c r="A20" s="11" t="s">
        <v>24</v>
      </c>
      <c r="B20" s="13">
        <f t="shared" si="0"/>
        <v>234987.55</v>
      </c>
      <c r="C20" s="13">
        <f t="shared" si="1"/>
        <v>2601181.8</v>
      </c>
      <c r="D20" s="14">
        <v>143083.21</v>
      </c>
      <c r="E20" s="14">
        <v>1966844.96</v>
      </c>
      <c r="F20" s="14">
        <v>91904.34</v>
      </c>
      <c r="G20" s="14">
        <v>634336.84</v>
      </c>
    </row>
    <row r="21" spans="1:7">
      <c r="A21" s="11" t="s">
        <v>25</v>
      </c>
      <c r="B21" s="13">
        <f t="shared" si="0"/>
        <v>14410</v>
      </c>
      <c r="C21" s="13">
        <f t="shared" si="1"/>
        <v>169638</v>
      </c>
      <c r="D21" s="14">
        <v>14410</v>
      </c>
      <c r="E21" s="14">
        <v>169638</v>
      </c>
      <c r="F21" s="14"/>
      <c r="G21" s="14"/>
    </row>
    <row r="22" spans="1:7">
      <c r="A22" s="11" t="s">
        <v>26</v>
      </c>
      <c r="B22" s="13">
        <f t="shared" si="0"/>
        <v>614693.09</v>
      </c>
      <c r="C22" s="13">
        <f t="shared" si="1"/>
        <v>6266386.42</v>
      </c>
      <c r="D22" s="14">
        <v>175380.6</v>
      </c>
      <c r="E22" s="14">
        <v>2466674.76</v>
      </c>
      <c r="F22" s="14">
        <v>439312.49</v>
      </c>
      <c r="G22" s="14">
        <v>3799711.66</v>
      </c>
    </row>
    <row r="23" spans="1:7">
      <c r="A23" s="11" t="s">
        <v>5</v>
      </c>
      <c r="B23" s="13">
        <f t="shared" si="0"/>
        <v>4868525.94</v>
      </c>
      <c r="C23" s="13">
        <f t="shared" si="1"/>
        <v>58905814.2</v>
      </c>
      <c r="D23" s="14">
        <v>4766103.34</v>
      </c>
      <c r="E23" s="14">
        <v>55755050.87</v>
      </c>
      <c r="F23" s="14">
        <v>102422.6</v>
      </c>
      <c r="G23" s="14">
        <v>3150763.33</v>
      </c>
    </row>
  </sheetData>
  <mergeCells count="6">
    <mergeCell ref="A1:F1"/>
    <mergeCell ref="A2:F2"/>
    <mergeCell ref="B4:C4"/>
    <mergeCell ref="D4:E4"/>
    <mergeCell ref="F4:G4"/>
    <mergeCell ref="A4:A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2018-12-28T01:50:02Z</dcterms:created>
  <dcterms:modified xsi:type="dcterms:W3CDTF">2018-12-28T01:50:25Z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